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附件" sheetId="8" r:id="rId1"/>
  </sheets>
  <definedNames>
    <definedName name="_xlnm._FilterDatabase" localSheetId="0" hidden="1">附件!$A$3:$K$151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<sst xmlns="http://schemas.openxmlformats.org/spreadsheetml/2006/main" count="812" uniqueCount="380">
  <si>
    <t>附件</t>
  </si>
  <si>
    <t>2024年沐川县事业单位公开考试招聘工作人员面试成绩、总成绩排名及进入体检人员名单</t>
  </si>
  <si>
    <t>姓名</t>
  </si>
  <si>
    <t>准考证号</t>
  </si>
  <si>
    <t>报考单位</t>
  </si>
  <si>
    <t>报考岗位</t>
  </si>
  <si>
    <t>岗位编码</t>
  </si>
  <si>
    <t>笔试总成绩</t>
  </si>
  <si>
    <t>面试序号</t>
  </si>
  <si>
    <t>面试成绩</t>
  </si>
  <si>
    <t>考试总成绩</t>
  </si>
  <si>
    <t>岗位排名</t>
  </si>
  <si>
    <t>是否进入体检</t>
  </si>
  <si>
    <t>杨琴</t>
  </si>
  <si>
    <t>2110180100502</t>
  </si>
  <si>
    <t>沐川县公安信息中心</t>
  </si>
  <si>
    <t>计算机管理员</t>
  </si>
  <si>
    <t>18010101</t>
  </si>
  <si>
    <t>是</t>
  </si>
  <si>
    <t>孙忠燕</t>
  </si>
  <si>
    <t>2110180100721</t>
  </si>
  <si>
    <t>吴嘉烨</t>
  </si>
  <si>
    <t>2110180100107</t>
  </si>
  <si>
    <t>张宏伟</t>
  </si>
  <si>
    <t>2110180100609</t>
  </si>
  <si>
    <t>汪鑫妍</t>
  </si>
  <si>
    <t>2110180100407</t>
  </si>
  <si>
    <t>许猛</t>
  </si>
  <si>
    <t>2110180100815</t>
  </si>
  <si>
    <t>杨树</t>
  </si>
  <si>
    <t>2110180100321</t>
  </si>
  <si>
    <t>沐川县公共资源交易服务中心</t>
  </si>
  <si>
    <t>会计</t>
  </si>
  <si>
    <t>18020101</t>
  </si>
  <si>
    <t>帅璐</t>
  </si>
  <si>
    <t>2110180100802</t>
  </si>
  <si>
    <t>吴雨林</t>
  </si>
  <si>
    <t>2110180100603</t>
  </si>
  <si>
    <t>唐阳春</t>
  </si>
  <si>
    <t>2110180100626</t>
  </si>
  <si>
    <t>沐川县交通工程建设质量监督站</t>
  </si>
  <si>
    <t>工程管理</t>
  </si>
  <si>
    <t>18030101</t>
  </si>
  <si>
    <t>陈作国</t>
  </si>
  <si>
    <t>2110180100703</t>
  </si>
  <si>
    <t>王顺</t>
  </si>
  <si>
    <t>2110180100805</t>
  </si>
  <si>
    <t>曾建川</t>
  </si>
  <si>
    <t>2110180100421</t>
  </si>
  <si>
    <t>沐川县公路建设服务中心</t>
  </si>
  <si>
    <t>公路建设服务管理1</t>
  </si>
  <si>
    <t>18040101</t>
  </si>
  <si>
    <t>李章永</t>
  </si>
  <si>
    <t>2110180100221</t>
  </si>
  <si>
    <t>李万</t>
  </si>
  <si>
    <t>2110180100724</t>
  </si>
  <si>
    <t>张清彦</t>
  </si>
  <si>
    <t>2110180100403</t>
  </si>
  <si>
    <t>公路建设服务管理2</t>
  </si>
  <si>
    <t>18040102</t>
  </si>
  <si>
    <t>张宪超</t>
  </si>
  <si>
    <t>2110180100230</t>
  </si>
  <si>
    <t>周荣</t>
  </si>
  <si>
    <t>2110180100119</t>
  </si>
  <si>
    <t>杨稀</t>
  </si>
  <si>
    <t>2110180100814</t>
  </si>
  <si>
    <t>沐川县人民医院</t>
  </si>
  <si>
    <t>18050101</t>
  </si>
  <si>
    <t>邓丽历</t>
  </si>
  <si>
    <t>2110180100423</t>
  </si>
  <si>
    <t>何菲燕</t>
  </si>
  <si>
    <t>2110180100216</t>
  </si>
  <si>
    <t>刘桥连</t>
  </si>
  <si>
    <t>3110180101104</t>
  </si>
  <si>
    <t>妇产科医生</t>
  </si>
  <si>
    <t>18050305</t>
  </si>
  <si>
    <t>黄敏</t>
  </si>
  <si>
    <t>3110180101105</t>
  </si>
  <si>
    <t>药剂医生</t>
  </si>
  <si>
    <t>18050310</t>
  </si>
  <si>
    <t>鲁安邦</t>
  </si>
  <si>
    <t>3110180101106</t>
  </si>
  <si>
    <t>黄玉婷</t>
  </si>
  <si>
    <t>3110180101103</t>
  </si>
  <si>
    <t>缺考</t>
  </si>
  <si>
    <t>周芳</t>
  </si>
  <si>
    <t>1110180100908</t>
  </si>
  <si>
    <t>四川省沐川中学校</t>
  </si>
  <si>
    <t>高中语文教师</t>
  </si>
  <si>
    <t>18060201</t>
  </si>
  <si>
    <t>邓文沛</t>
  </si>
  <si>
    <t>1110180100206</t>
  </si>
  <si>
    <t>沐川县初中</t>
  </si>
  <si>
    <t>初中语文教师</t>
  </si>
  <si>
    <t>18080201</t>
  </si>
  <si>
    <t>吴必菊</t>
  </si>
  <si>
    <t>1110180101517</t>
  </si>
  <si>
    <t>牟丛毛小红</t>
  </si>
  <si>
    <t>1110180101230</t>
  </si>
  <si>
    <t>杨雁茜</t>
  </si>
  <si>
    <t>1110180101902</t>
  </si>
  <si>
    <t>唐玉林</t>
  </si>
  <si>
    <t>1110180100916</t>
  </si>
  <si>
    <t>白秋月</t>
  </si>
  <si>
    <t>1110180100114</t>
  </si>
  <si>
    <t>宋代华</t>
  </si>
  <si>
    <t>1110180100417</t>
  </si>
  <si>
    <t>曲别妹门</t>
  </si>
  <si>
    <t>1110180101306</t>
  </si>
  <si>
    <t>谢欢</t>
  </si>
  <si>
    <t>1110180101317</t>
  </si>
  <si>
    <t>罗雪</t>
  </si>
  <si>
    <t>1110180100410</t>
  </si>
  <si>
    <t>初中英语教师</t>
  </si>
  <si>
    <t>18080203</t>
  </si>
  <si>
    <t>罗晓芳</t>
  </si>
  <si>
    <t>1110180101608</t>
  </si>
  <si>
    <t>何川洪</t>
  </si>
  <si>
    <t>1110180101215</t>
  </si>
  <si>
    <t>许可</t>
  </si>
  <si>
    <t>1110180101423</t>
  </si>
  <si>
    <t>罗梦娇</t>
  </si>
  <si>
    <t>1110180100706</t>
  </si>
  <si>
    <t>柳洁</t>
  </si>
  <si>
    <t>1110180100330</t>
  </si>
  <si>
    <t>杨海洋</t>
  </si>
  <si>
    <t>1110180101618</t>
  </si>
  <si>
    <t>吴秋月</t>
  </si>
  <si>
    <t>1110180101828</t>
  </si>
  <si>
    <t>沐川县小学</t>
  </si>
  <si>
    <t>小学英语教师</t>
  </si>
  <si>
    <t>18130203</t>
  </si>
  <si>
    <t>郑传芳</t>
  </si>
  <si>
    <t>1110180101910</t>
  </si>
  <si>
    <t>杨海梅</t>
  </si>
  <si>
    <t>1110180100611</t>
  </si>
  <si>
    <t>刘潇桧</t>
  </si>
  <si>
    <t>1110180101907</t>
  </si>
  <si>
    <t>袁逸</t>
  </si>
  <si>
    <t>1110180101727</t>
  </si>
  <si>
    <t>邵豫</t>
  </si>
  <si>
    <t>1110180100526</t>
  </si>
  <si>
    <t>汪珠望</t>
  </si>
  <si>
    <t>1110180101120</t>
  </si>
  <si>
    <t>高中体育教师</t>
  </si>
  <si>
    <t>18060205</t>
  </si>
  <si>
    <t>陈柯臣</t>
  </si>
  <si>
    <t>1110180100830</t>
  </si>
  <si>
    <t>张国强</t>
  </si>
  <si>
    <t>1110180100622</t>
  </si>
  <si>
    <t>刘成淋</t>
  </si>
  <si>
    <t>1110180101204</t>
  </si>
  <si>
    <t>徐鹏杰</t>
  </si>
  <si>
    <t>1110180100727</t>
  </si>
  <si>
    <t>初中体育教师</t>
  </si>
  <si>
    <t>18080205</t>
  </si>
  <si>
    <t>艾泳吉</t>
  </si>
  <si>
    <t>1110180100527</t>
  </si>
  <si>
    <t>毛佳凤</t>
  </si>
  <si>
    <t>1110180100509</t>
  </si>
  <si>
    <t>严小锋</t>
  </si>
  <si>
    <t>1110180101102</t>
  </si>
  <si>
    <t>张代会</t>
  </si>
  <si>
    <t>1110180101525</t>
  </si>
  <si>
    <t>陈绍渝</t>
  </si>
  <si>
    <t>1110180100928</t>
  </si>
  <si>
    <t>林子豪</t>
  </si>
  <si>
    <t>1110180101218</t>
  </si>
  <si>
    <t>沐川县底堡学校</t>
  </si>
  <si>
    <t>18120201</t>
  </si>
  <si>
    <t>罗佩玉</t>
  </si>
  <si>
    <t>1110180101908</t>
  </si>
  <si>
    <t>小学体育教师</t>
  </si>
  <si>
    <t>18130204</t>
  </si>
  <si>
    <t>刘谢</t>
  </si>
  <si>
    <t>1110180101528</t>
  </si>
  <si>
    <t>曾德伟</t>
  </si>
  <si>
    <t>1110180101702</t>
  </si>
  <si>
    <t>易飞</t>
  </si>
  <si>
    <t>1110180100903</t>
  </si>
  <si>
    <t>郑勇</t>
  </si>
  <si>
    <t>1110180100915</t>
  </si>
  <si>
    <t>诸燕</t>
  </si>
  <si>
    <t>1110180100113</t>
  </si>
  <si>
    <t>朱天平</t>
  </si>
  <si>
    <t>1110180101624</t>
  </si>
  <si>
    <t>沐川县中等职业学校</t>
  </si>
  <si>
    <t>机械制造及自动化教学教师</t>
  </si>
  <si>
    <t>18070201</t>
  </si>
  <si>
    <t>赵禄昌</t>
  </si>
  <si>
    <t>1110180100621</t>
  </si>
  <si>
    <t>陈泽凤</t>
  </si>
  <si>
    <t>1110180101221</t>
  </si>
  <si>
    <t>初中数学教师</t>
  </si>
  <si>
    <t>18080202</t>
  </si>
  <si>
    <t>季崇林</t>
  </si>
  <si>
    <t>1110180100217</t>
  </si>
  <si>
    <t>杜先</t>
  </si>
  <si>
    <t>1110180102025</t>
  </si>
  <si>
    <t>王极敏</t>
  </si>
  <si>
    <t>1110180102029</t>
  </si>
  <si>
    <t>付义</t>
  </si>
  <si>
    <t>1110180101429</t>
  </si>
  <si>
    <t>涂睿</t>
  </si>
  <si>
    <t>1110180102313</t>
  </si>
  <si>
    <t>陈发敏</t>
  </si>
  <si>
    <t>1110180102014</t>
  </si>
  <si>
    <t>王镇超</t>
  </si>
  <si>
    <t>1110180102028</t>
  </si>
  <si>
    <t>蒋成瑜</t>
  </si>
  <si>
    <t>1110180101615</t>
  </si>
  <si>
    <t>初中历史教师</t>
  </si>
  <si>
    <t>18080204</t>
  </si>
  <si>
    <t>何春林</t>
  </si>
  <si>
    <t>1110180100407</t>
  </si>
  <si>
    <t>胡敏</t>
  </si>
  <si>
    <t>1110180100817</t>
  </si>
  <si>
    <t>刘龙芬</t>
  </si>
  <si>
    <t>1110180101928</t>
  </si>
  <si>
    <t>古兴倩</t>
  </si>
  <si>
    <t>1110180102110</t>
  </si>
  <si>
    <t>毛修林</t>
  </si>
  <si>
    <t>1110180102410</t>
  </si>
  <si>
    <t>沐川县实验初级中学</t>
  </si>
  <si>
    <t>初中地理教师</t>
  </si>
  <si>
    <t>18090201</t>
  </si>
  <si>
    <t>王宇</t>
  </si>
  <si>
    <t>1110180101320</t>
  </si>
  <si>
    <t>马哲文</t>
  </si>
  <si>
    <t>1110180100704</t>
  </si>
  <si>
    <t>沐川县沐溪初级中学</t>
  </si>
  <si>
    <t>初中生物教师</t>
  </si>
  <si>
    <t>18100201</t>
  </si>
  <si>
    <t>毛艳红</t>
  </si>
  <si>
    <t>1110180101405</t>
  </si>
  <si>
    <t>邓扬</t>
  </si>
  <si>
    <t>1110180101325</t>
  </si>
  <si>
    <t>美术教师</t>
  </si>
  <si>
    <t>18070202</t>
  </si>
  <si>
    <t>谭梧霞</t>
  </si>
  <si>
    <t>1110180100816</t>
  </si>
  <si>
    <t>董健</t>
  </si>
  <si>
    <t>1110180101426</t>
  </si>
  <si>
    <t>张传银</t>
  </si>
  <si>
    <t>1110180101629</t>
  </si>
  <si>
    <t>沐川县茨竹学校</t>
  </si>
  <si>
    <t>初中音乐教师</t>
  </si>
  <si>
    <t>18110201</t>
  </si>
  <si>
    <t>徐佳欣</t>
  </si>
  <si>
    <t>1110180100325</t>
  </si>
  <si>
    <t>毛新月</t>
  </si>
  <si>
    <t>1110180100501</t>
  </si>
  <si>
    <t>舒曼媛</t>
  </si>
  <si>
    <t>1110180100714</t>
  </si>
  <si>
    <t>小学音乐教师</t>
  </si>
  <si>
    <t>18130205</t>
  </si>
  <si>
    <t>杨鹏</t>
  </si>
  <si>
    <t>1110180101017</t>
  </si>
  <si>
    <t>刘芹</t>
  </si>
  <si>
    <t>1110180100118</t>
  </si>
  <si>
    <t>王路遥</t>
  </si>
  <si>
    <t>1110180100607</t>
  </si>
  <si>
    <t>沈洁</t>
  </si>
  <si>
    <t>1110180101711</t>
  </si>
  <si>
    <t>李敏</t>
  </si>
  <si>
    <t>1110180101417</t>
  </si>
  <si>
    <t>王一如</t>
  </si>
  <si>
    <t>1110180101228</t>
  </si>
  <si>
    <t>沐川县实验小学</t>
  </si>
  <si>
    <t>小学美术教师</t>
  </si>
  <si>
    <t>18150202</t>
  </si>
  <si>
    <t>邓庆垚</t>
  </si>
  <si>
    <t>1110180102124</t>
  </si>
  <si>
    <t>傅朝晖</t>
  </si>
  <si>
    <t>1110180102427</t>
  </si>
  <si>
    <t>郭爽</t>
  </si>
  <si>
    <t>1110180101121</t>
  </si>
  <si>
    <t>沐川县第二实验小学</t>
  </si>
  <si>
    <t>小学书法教师</t>
  </si>
  <si>
    <t>18160201</t>
  </si>
  <si>
    <t>李春潮</t>
  </si>
  <si>
    <t>1110180101810</t>
  </si>
  <si>
    <t>蔺旭</t>
  </si>
  <si>
    <t>1110180101029</t>
  </si>
  <si>
    <t>张欣艳</t>
  </si>
  <si>
    <t>1110180100219</t>
  </si>
  <si>
    <t>小学语文教师</t>
  </si>
  <si>
    <t>18130201</t>
  </si>
  <si>
    <t>艾银平</t>
  </si>
  <si>
    <t>1110180100128</t>
  </si>
  <si>
    <t>胡雪亭</t>
  </si>
  <si>
    <t>1110180100914</t>
  </si>
  <si>
    <t>卿春艳</t>
  </si>
  <si>
    <t>1110180101720</t>
  </si>
  <si>
    <t>杨秋菊</t>
  </si>
  <si>
    <t>1110180101424</t>
  </si>
  <si>
    <t>廖艳</t>
  </si>
  <si>
    <t>1110180101626</t>
  </si>
  <si>
    <t>张雨欣</t>
  </si>
  <si>
    <t>1110180100525</t>
  </si>
  <si>
    <t>刘小月</t>
  </si>
  <si>
    <t>1110180100323</t>
  </si>
  <si>
    <t>旷春燕</t>
  </si>
  <si>
    <t>1110180100126</t>
  </si>
  <si>
    <t>陈选梅</t>
  </si>
  <si>
    <t>1110180102209</t>
  </si>
  <si>
    <t>孙艳梅</t>
  </si>
  <si>
    <t>1110180101321</t>
  </si>
  <si>
    <t>毛旭兰</t>
  </si>
  <si>
    <t>1110180100920</t>
  </si>
  <si>
    <t>刘叙</t>
  </si>
  <si>
    <t>1110180100317</t>
  </si>
  <si>
    <t>陈静</t>
  </si>
  <si>
    <t>1110180100813</t>
  </si>
  <si>
    <t>黄玉霞</t>
  </si>
  <si>
    <t>1110180102408</t>
  </si>
  <si>
    <t>廖丽华</t>
  </si>
  <si>
    <t>1110180102406</t>
  </si>
  <si>
    <t>周传佳</t>
  </si>
  <si>
    <t>1110180100210</t>
  </si>
  <si>
    <t>杨柳</t>
  </si>
  <si>
    <t>1110180100322</t>
  </si>
  <si>
    <t>杨宏爽</t>
  </si>
  <si>
    <t>1110180102002</t>
  </si>
  <si>
    <t>何英丽</t>
  </si>
  <si>
    <t>1110180101717</t>
  </si>
  <si>
    <t>张小林</t>
  </si>
  <si>
    <t>1110180101305</t>
  </si>
  <si>
    <t>姜毅</t>
  </si>
  <si>
    <t>1110180102128</t>
  </si>
  <si>
    <t>胡瑶</t>
  </si>
  <si>
    <t>1110180101402</t>
  </si>
  <si>
    <t>曾静</t>
  </si>
  <si>
    <t>1110180101822</t>
  </si>
  <si>
    <t>李欢</t>
  </si>
  <si>
    <t>1110180100226</t>
  </si>
  <si>
    <t>张翼</t>
  </si>
  <si>
    <t>1110180100829</t>
  </si>
  <si>
    <t>小学数学教师</t>
  </si>
  <si>
    <t>18130202</t>
  </si>
  <si>
    <t>姜桥</t>
  </si>
  <si>
    <t>1110180102312</t>
  </si>
  <si>
    <t>李娇</t>
  </si>
  <si>
    <t>1110180101715</t>
  </si>
  <si>
    <t>马梦习</t>
  </si>
  <si>
    <t>1110180102108</t>
  </si>
  <si>
    <t>刘春花</t>
  </si>
  <si>
    <t>1110180101722</t>
  </si>
  <si>
    <t>李兴月</t>
  </si>
  <si>
    <t>1110180101512</t>
  </si>
  <si>
    <t>廖慧敏</t>
  </si>
  <si>
    <t>1110180101705</t>
  </si>
  <si>
    <t>殷月朋</t>
  </si>
  <si>
    <t>1110180100303</t>
  </si>
  <si>
    <t>邹银</t>
  </si>
  <si>
    <t>1110180102021</t>
  </si>
  <si>
    <t>李婷</t>
  </si>
  <si>
    <t>1110180101504</t>
  </si>
  <si>
    <t>易港</t>
  </si>
  <si>
    <t>1110180101816</t>
  </si>
  <si>
    <t>刘恩建</t>
  </si>
  <si>
    <t>1110180101726</t>
  </si>
  <si>
    <t>杨春</t>
  </si>
  <si>
    <t>1110180100919</t>
  </si>
  <si>
    <t>赵欣</t>
  </si>
  <si>
    <t>1110180101730</t>
  </si>
  <si>
    <t>熊安艳</t>
  </si>
  <si>
    <t>1110180102319</t>
  </si>
  <si>
    <t>韦意</t>
  </si>
  <si>
    <t>1110180100910</t>
  </si>
  <si>
    <t>黄元富</t>
  </si>
  <si>
    <t>1110180102211</t>
  </si>
  <si>
    <t>夏华艺</t>
  </si>
  <si>
    <t>1110180101315</t>
  </si>
  <si>
    <t>宋玮</t>
  </si>
  <si>
    <t>1110180100321</t>
  </si>
  <si>
    <t>罗鸿杰</t>
  </si>
  <si>
    <t>1110180101202</t>
  </si>
  <si>
    <t>胡枝娇</t>
  </si>
  <si>
    <t>1110180100324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</si>
</sst>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tabSelected="1" zoomScale="79" zoomScaleNormal="79" topLeftCell="A140" workbookViewId="0">
      <selection activeCell="H13" sqref="H13"/>
    </sheetView>
  </sheetViews>
  <sheetFormatPr defaultColWidth="9" defaultRowHeight="13.5"/>
  <cols>
    <col min="1" max="1" width="9.625" style="2" customWidth="1"/>
    <col min="2" max="2" width="15.625" style="3" customWidth="1"/>
    <col min="3" max="3" width="27.3666666666667" style="2" customWidth="1"/>
    <col min="4" max="4" width="16.625" style="2" customWidth="1"/>
    <col min="5" max="8" width="9.625" style="3" customWidth="1"/>
    <col min="9" max="9" width="9.625" style="4" customWidth="1"/>
    <col min="10" max="10" width="9.625" style="5" customWidth="1"/>
    <col min="11" max="11" width="13.1333333333333" style="3" customWidth="1"/>
    <col min="12" max="16384" width="9" style="3"/>
  </cols>
  <sheetData>
    <row r="1" ht="3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9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5" customHeight="1" spans="1:11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5" t="s">
        <v>10</v>
      </c>
      <c r="J3" s="16" t="s">
        <v>11</v>
      </c>
      <c r="K3" s="17" t="s">
        <v>12</v>
      </c>
    </row>
    <row r="4" ht="26" customHeight="1" spans="1:11">
      <c r="A4" s="12" t="s">
        <v>13</v>
      </c>
      <c r="B4" s="13" t="s">
        <v>14</v>
      </c>
      <c r="C4" s="12" t="s">
        <v>15</v>
      </c>
      <c r="D4" s="12" t="s">
        <v>16</v>
      </c>
      <c r="E4" s="13" t="s">
        <v>17</v>
      </c>
      <c r="F4" s="13">
        <v>66.3</v>
      </c>
      <c r="G4" s="13">
        <v>6</v>
      </c>
      <c r="H4" s="13">
        <v>86</v>
      </c>
      <c r="I4" s="18">
        <f>F4*0.5+H4*0.5</f>
        <v>76.15</v>
      </c>
      <c r="J4" s="19">
        <f>COUNTIFS(E:E,E4,I:I,"&gt;"&amp;I4)+1</f>
        <v>1</v>
      </c>
      <c r="K4" s="20" t="s">
        <v>18</v>
      </c>
    </row>
    <row r="5" ht="26" customHeight="1" spans="1:11">
      <c r="A5" s="12" t="s">
        <v>19</v>
      </c>
      <c r="B5" s="13" t="s">
        <v>20</v>
      </c>
      <c r="C5" s="12" t="s">
        <v>15</v>
      </c>
      <c r="D5" s="12" t="s">
        <v>16</v>
      </c>
      <c r="E5" s="13" t="s">
        <v>17</v>
      </c>
      <c r="F5" s="13">
        <v>73</v>
      </c>
      <c r="G5" s="13">
        <v>25</v>
      </c>
      <c r="H5" s="13">
        <v>77.64</v>
      </c>
      <c r="I5" s="18">
        <f>F5*0.5+H5*0.5</f>
        <v>75.32</v>
      </c>
      <c r="J5" s="19">
        <f>COUNTIFS(E:E,E5,I:I,"&gt;"&amp;I5)+1</f>
        <v>2</v>
      </c>
      <c r="K5" s="20" t="s">
        <v>18</v>
      </c>
    </row>
    <row r="6" ht="26" customHeight="1" spans="1:11">
      <c r="A6" s="12" t="s">
        <v>21</v>
      </c>
      <c r="B6" s="13" t="s">
        <v>22</v>
      </c>
      <c r="C6" s="12" t="s">
        <v>15</v>
      </c>
      <c r="D6" s="12" t="s">
        <v>16</v>
      </c>
      <c r="E6" s="13" t="s">
        <v>17</v>
      </c>
      <c r="F6" s="13">
        <v>66.7</v>
      </c>
      <c r="G6" s="13">
        <v>22</v>
      </c>
      <c r="H6" s="13">
        <v>83.92</v>
      </c>
      <c r="I6" s="18">
        <f>F6*0.5+H6*0.5</f>
        <v>75.31</v>
      </c>
      <c r="J6" s="19">
        <f>COUNTIFS(E:E,E6,I:I,"&gt;"&amp;I6)+1</f>
        <v>3</v>
      </c>
      <c r="K6" s="20"/>
    </row>
    <row r="7" ht="26" customHeight="1" spans="1:11">
      <c r="A7" s="12" t="s">
        <v>23</v>
      </c>
      <c r="B7" s="13" t="s">
        <v>24</v>
      </c>
      <c r="C7" s="12" t="s">
        <v>15</v>
      </c>
      <c r="D7" s="12" t="s">
        <v>16</v>
      </c>
      <c r="E7" s="13" t="s">
        <v>17</v>
      </c>
      <c r="F7" s="13">
        <v>69.5</v>
      </c>
      <c r="G7" s="13">
        <v>5</v>
      </c>
      <c r="H7" s="13">
        <v>80.76</v>
      </c>
      <c r="I7" s="18">
        <f>F7*0.5+H7*0.5</f>
        <v>75.13</v>
      </c>
      <c r="J7" s="19">
        <f>COUNTIFS(E:E,E7,I:I,"&gt;"&amp;I7)+1</f>
        <v>4</v>
      </c>
      <c r="K7" s="20"/>
    </row>
    <row r="8" ht="26" customHeight="1" spans="1:11">
      <c r="A8" s="12" t="s">
        <v>25</v>
      </c>
      <c r="B8" s="13" t="s">
        <v>26</v>
      </c>
      <c r="C8" s="12" t="s">
        <v>15</v>
      </c>
      <c r="D8" s="12" t="s">
        <v>16</v>
      </c>
      <c r="E8" s="13" t="s">
        <v>17</v>
      </c>
      <c r="F8" s="13">
        <v>66.6</v>
      </c>
      <c r="G8" s="13">
        <v>8</v>
      </c>
      <c r="H8" s="13">
        <v>80.64</v>
      </c>
      <c r="I8" s="18">
        <f t="shared" ref="I5:I28" si="0">F8*0.5+H8*0.5</f>
        <v>73.62</v>
      </c>
      <c r="J8" s="19">
        <f t="shared" ref="J5:J28" si="1">COUNTIFS(E:E,E8,I:I,"&gt;"&amp;I8)+1</f>
        <v>5</v>
      </c>
      <c r="K8" s="20"/>
    </row>
    <row r="9" ht="26" customHeight="1" spans="1:11">
      <c r="A9" s="12" t="s">
        <v>27</v>
      </c>
      <c r="B9" s="13" t="s">
        <v>28</v>
      </c>
      <c r="C9" s="12" t="s">
        <v>15</v>
      </c>
      <c r="D9" s="12" t="s">
        <v>16</v>
      </c>
      <c r="E9" s="13" t="s">
        <v>17</v>
      </c>
      <c r="F9" s="13">
        <v>69.9</v>
      </c>
      <c r="G9" s="13">
        <v>16</v>
      </c>
      <c r="H9" s="13">
        <v>74.62</v>
      </c>
      <c r="I9" s="18">
        <f t="shared" si="0"/>
        <v>72.26</v>
      </c>
      <c r="J9" s="19">
        <f>COUNTIFS(E:E,E9,I:I,"&gt;"&amp;I9)+1</f>
        <v>6</v>
      </c>
      <c r="K9" s="20"/>
    </row>
    <row r="10" ht="26" customHeight="1" spans="1:11">
      <c r="A10" s="12" t="s">
        <v>29</v>
      </c>
      <c r="B10" s="13" t="s">
        <v>30</v>
      </c>
      <c r="C10" s="12" t="s">
        <v>31</v>
      </c>
      <c r="D10" s="12" t="s">
        <v>32</v>
      </c>
      <c r="E10" s="13" t="s">
        <v>33</v>
      </c>
      <c r="F10" s="13">
        <v>65.1</v>
      </c>
      <c r="G10" s="13">
        <v>14</v>
      </c>
      <c r="H10" s="13">
        <v>81.52</v>
      </c>
      <c r="I10" s="18">
        <f t="shared" si="0"/>
        <v>73.31</v>
      </c>
      <c r="J10" s="19">
        <f t="shared" si="1"/>
        <v>1</v>
      </c>
      <c r="K10" s="20" t="s">
        <v>18</v>
      </c>
    </row>
    <row r="11" ht="26" customHeight="1" spans="1:11">
      <c r="A11" s="12" t="s">
        <v>34</v>
      </c>
      <c r="B11" s="13" t="s">
        <v>35</v>
      </c>
      <c r="C11" s="12" t="s">
        <v>31</v>
      </c>
      <c r="D11" s="12" t="s">
        <v>32</v>
      </c>
      <c r="E11" s="13" t="s">
        <v>33</v>
      </c>
      <c r="F11" s="13">
        <v>61.3</v>
      </c>
      <c r="G11" s="13">
        <v>7</v>
      </c>
      <c r="H11" s="13">
        <v>82.8</v>
      </c>
      <c r="I11" s="18">
        <f t="shared" si="0"/>
        <v>72.05</v>
      </c>
      <c r="J11" s="19">
        <f>COUNTIFS(E:E,E11,I:I,"&gt;"&amp;I11)+1</f>
        <v>2</v>
      </c>
      <c r="K11" s="20"/>
    </row>
    <row r="12" ht="26" customHeight="1" spans="1:11">
      <c r="A12" s="12" t="s">
        <v>36</v>
      </c>
      <c r="B12" s="13" t="s">
        <v>37</v>
      </c>
      <c r="C12" s="12" t="s">
        <v>31</v>
      </c>
      <c r="D12" s="12" t="s">
        <v>32</v>
      </c>
      <c r="E12" s="13" t="s">
        <v>33</v>
      </c>
      <c r="F12" s="13">
        <v>62.6</v>
      </c>
      <c r="G12" s="13">
        <v>3</v>
      </c>
      <c r="H12" s="13">
        <v>80.7</v>
      </c>
      <c r="I12" s="18">
        <f t="shared" si="0"/>
        <v>71.65</v>
      </c>
      <c r="J12" s="19">
        <f>COUNTIFS(E:E,E12,I:I,"&gt;"&amp;I12)+1</f>
        <v>3</v>
      </c>
      <c r="K12" s="20"/>
    </row>
    <row r="13" ht="26" customHeight="1" spans="1:11">
      <c r="A13" s="12" t="s">
        <v>38</v>
      </c>
      <c r="B13" s="13" t="s">
        <v>39</v>
      </c>
      <c r="C13" s="12" t="s">
        <v>40</v>
      </c>
      <c r="D13" s="12" t="s">
        <v>41</v>
      </c>
      <c r="E13" s="13" t="s">
        <v>42</v>
      </c>
      <c r="F13" s="13">
        <v>73</v>
      </c>
      <c r="G13" s="13">
        <v>20</v>
      </c>
      <c r="H13" s="13">
        <v>81.74</v>
      </c>
      <c r="I13" s="18">
        <f t="shared" si="0"/>
        <v>77.37</v>
      </c>
      <c r="J13" s="19">
        <f t="shared" si="1"/>
        <v>1</v>
      </c>
      <c r="K13" s="20" t="s">
        <v>18</v>
      </c>
    </row>
    <row r="14" ht="26" customHeight="1" spans="1:11">
      <c r="A14" s="12" t="s">
        <v>43</v>
      </c>
      <c r="B14" s="13" t="s">
        <v>44</v>
      </c>
      <c r="C14" s="12" t="s">
        <v>40</v>
      </c>
      <c r="D14" s="12" t="s">
        <v>41</v>
      </c>
      <c r="E14" s="13" t="s">
        <v>42</v>
      </c>
      <c r="F14" s="13">
        <v>69.8</v>
      </c>
      <c r="G14" s="13">
        <v>13</v>
      </c>
      <c r="H14" s="13">
        <v>81.6</v>
      </c>
      <c r="I14" s="18">
        <f t="shared" si="0"/>
        <v>75.7</v>
      </c>
      <c r="J14" s="19">
        <f t="shared" si="1"/>
        <v>2</v>
      </c>
      <c r="K14" s="20"/>
    </row>
    <row r="15" ht="26" customHeight="1" spans="1:11">
      <c r="A15" s="12" t="s">
        <v>45</v>
      </c>
      <c r="B15" s="13" t="s">
        <v>46</v>
      </c>
      <c r="C15" s="12" t="s">
        <v>40</v>
      </c>
      <c r="D15" s="12" t="s">
        <v>41</v>
      </c>
      <c r="E15" s="13" t="s">
        <v>42</v>
      </c>
      <c r="F15" s="13">
        <v>64.3</v>
      </c>
      <c r="G15" s="13">
        <v>18</v>
      </c>
      <c r="H15" s="13">
        <v>80.9</v>
      </c>
      <c r="I15" s="18">
        <f t="shared" si="0"/>
        <v>72.6</v>
      </c>
      <c r="J15" s="19">
        <f t="shared" si="1"/>
        <v>3</v>
      </c>
      <c r="K15" s="20"/>
    </row>
    <row r="16" ht="26" customHeight="1" spans="1:11">
      <c r="A16" s="12" t="s">
        <v>47</v>
      </c>
      <c r="B16" s="13" t="s">
        <v>48</v>
      </c>
      <c r="C16" s="12" t="s">
        <v>49</v>
      </c>
      <c r="D16" s="12" t="s">
        <v>50</v>
      </c>
      <c r="E16" s="13" t="s">
        <v>51</v>
      </c>
      <c r="F16" s="13">
        <v>73.5</v>
      </c>
      <c r="G16" s="13">
        <v>4</v>
      </c>
      <c r="H16" s="13">
        <v>79.46</v>
      </c>
      <c r="I16" s="18">
        <f t="shared" si="0"/>
        <v>76.48</v>
      </c>
      <c r="J16" s="19">
        <f t="shared" si="1"/>
        <v>1</v>
      </c>
      <c r="K16" s="20" t="s">
        <v>18</v>
      </c>
    </row>
    <row r="17" ht="26" customHeight="1" spans="1:11">
      <c r="A17" s="12" t="s">
        <v>52</v>
      </c>
      <c r="B17" s="13" t="s">
        <v>53</v>
      </c>
      <c r="C17" s="12" t="s">
        <v>49</v>
      </c>
      <c r="D17" s="12" t="s">
        <v>50</v>
      </c>
      <c r="E17" s="13" t="s">
        <v>51</v>
      </c>
      <c r="F17" s="13">
        <v>63.6</v>
      </c>
      <c r="G17" s="13">
        <v>24</v>
      </c>
      <c r="H17" s="13">
        <v>81.76</v>
      </c>
      <c r="I17" s="18">
        <f t="shared" si="0"/>
        <v>72.68</v>
      </c>
      <c r="J17" s="19">
        <f t="shared" si="1"/>
        <v>2</v>
      </c>
      <c r="K17" s="20"/>
    </row>
    <row r="18" ht="26" customHeight="1" spans="1:11">
      <c r="A18" s="12" t="s">
        <v>54</v>
      </c>
      <c r="B18" s="13" t="s">
        <v>55</v>
      </c>
      <c r="C18" s="12" t="s">
        <v>49</v>
      </c>
      <c r="D18" s="12" t="s">
        <v>50</v>
      </c>
      <c r="E18" s="13" t="s">
        <v>51</v>
      </c>
      <c r="F18" s="13">
        <v>63.4</v>
      </c>
      <c r="G18" s="13">
        <v>2</v>
      </c>
      <c r="H18" s="13">
        <v>77</v>
      </c>
      <c r="I18" s="18">
        <f t="shared" si="0"/>
        <v>70.2</v>
      </c>
      <c r="J18" s="19">
        <f t="shared" si="1"/>
        <v>3</v>
      </c>
      <c r="K18" s="20"/>
    </row>
    <row r="19" ht="26" customHeight="1" spans="1:11">
      <c r="A19" s="12" t="s">
        <v>56</v>
      </c>
      <c r="B19" s="13" t="s">
        <v>57</v>
      </c>
      <c r="C19" s="12" t="s">
        <v>49</v>
      </c>
      <c r="D19" s="12" t="s">
        <v>58</v>
      </c>
      <c r="E19" s="13" t="s">
        <v>59</v>
      </c>
      <c r="F19" s="13">
        <v>62.4</v>
      </c>
      <c r="G19" s="13">
        <v>9</v>
      </c>
      <c r="H19" s="13">
        <v>82.82</v>
      </c>
      <c r="I19" s="18">
        <f t="shared" si="0"/>
        <v>72.61</v>
      </c>
      <c r="J19" s="19">
        <f>COUNTIFS(E:E,E19,I:I,"&gt;"&amp;I19)+1</f>
        <v>1</v>
      </c>
      <c r="K19" s="20" t="s">
        <v>18</v>
      </c>
    </row>
    <row r="20" ht="26" customHeight="1" spans="1:11">
      <c r="A20" s="12" t="s">
        <v>60</v>
      </c>
      <c r="B20" s="13" t="s">
        <v>61</v>
      </c>
      <c r="C20" s="12" t="s">
        <v>49</v>
      </c>
      <c r="D20" s="12" t="s">
        <v>58</v>
      </c>
      <c r="E20" s="13" t="s">
        <v>59</v>
      </c>
      <c r="F20" s="13">
        <v>64.9</v>
      </c>
      <c r="G20" s="13">
        <v>12</v>
      </c>
      <c r="H20" s="13">
        <v>75.8</v>
      </c>
      <c r="I20" s="18">
        <f t="shared" si="0"/>
        <v>70.35</v>
      </c>
      <c r="J20" s="19">
        <f>COUNTIFS(E:E,E20,I:I,"&gt;"&amp;I20)+1</f>
        <v>2</v>
      </c>
      <c r="K20" s="20"/>
    </row>
    <row r="21" ht="26" customHeight="1" spans="1:11">
      <c r="A21" s="12" t="s">
        <v>62</v>
      </c>
      <c r="B21" s="13" t="s">
        <v>63</v>
      </c>
      <c r="C21" s="12" t="s">
        <v>49</v>
      </c>
      <c r="D21" s="12" t="s">
        <v>58</v>
      </c>
      <c r="E21" s="13" t="s">
        <v>59</v>
      </c>
      <c r="F21" s="13">
        <v>63.8</v>
      </c>
      <c r="G21" s="13">
        <v>11</v>
      </c>
      <c r="H21" s="13">
        <v>76.24</v>
      </c>
      <c r="I21" s="18">
        <f t="shared" si="0"/>
        <v>70.02</v>
      </c>
      <c r="J21" s="19">
        <f>COUNTIFS(E:E,E21,I:I,"&gt;"&amp;I21)+1</f>
        <v>3</v>
      </c>
      <c r="K21" s="20"/>
    </row>
    <row r="22" ht="26" customHeight="1" spans="1:11">
      <c r="A22" s="12" t="s">
        <v>64</v>
      </c>
      <c r="B22" s="13" t="s">
        <v>65</v>
      </c>
      <c r="C22" s="12" t="s">
        <v>66</v>
      </c>
      <c r="D22" s="12" t="s">
        <v>32</v>
      </c>
      <c r="E22" s="13" t="s">
        <v>67</v>
      </c>
      <c r="F22" s="13">
        <v>61.9</v>
      </c>
      <c r="G22" s="13">
        <v>1</v>
      </c>
      <c r="H22" s="13">
        <v>81.24</v>
      </c>
      <c r="I22" s="18">
        <f t="shared" si="0"/>
        <v>71.57</v>
      </c>
      <c r="J22" s="19">
        <f t="shared" si="1"/>
        <v>1</v>
      </c>
      <c r="K22" s="20" t="s">
        <v>18</v>
      </c>
    </row>
    <row r="23" ht="26" customHeight="1" spans="1:11">
      <c r="A23" s="12" t="s">
        <v>68</v>
      </c>
      <c r="B23" s="13" t="s">
        <v>69</v>
      </c>
      <c r="C23" s="12" t="s">
        <v>66</v>
      </c>
      <c r="D23" s="12" t="s">
        <v>32</v>
      </c>
      <c r="E23" s="13" t="s">
        <v>67</v>
      </c>
      <c r="F23" s="13">
        <v>56.7</v>
      </c>
      <c r="G23" s="13">
        <v>23</v>
      </c>
      <c r="H23" s="13">
        <v>83.1</v>
      </c>
      <c r="I23" s="18">
        <f t="shared" si="0"/>
        <v>69.9</v>
      </c>
      <c r="J23" s="19">
        <f>COUNTIFS(E:E,E23,I:I,"&gt;"&amp;I23)+1</f>
        <v>2</v>
      </c>
      <c r="K23" s="20"/>
    </row>
    <row r="24" ht="26" customHeight="1" spans="1:11">
      <c r="A24" s="12" t="s">
        <v>70</v>
      </c>
      <c r="B24" s="13" t="s">
        <v>71</v>
      </c>
      <c r="C24" s="12" t="s">
        <v>66</v>
      </c>
      <c r="D24" s="12" t="s">
        <v>32</v>
      </c>
      <c r="E24" s="13" t="s">
        <v>67</v>
      </c>
      <c r="F24" s="13">
        <v>57.2</v>
      </c>
      <c r="G24" s="13">
        <v>10</v>
      </c>
      <c r="H24" s="13">
        <v>76.3</v>
      </c>
      <c r="I24" s="18">
        <f t="shared" si="0"/>
        <v>66.75</v>
      </c>
      <c r="J24" s="19">
        <f>COUNTIFS(E:E,E24,I:I,"&gt;"&amp;I24)+1</f>
        <v>3</v>
      </c>
      <c r="K24" s="20"/>
    </row>
    <row r="25" ht="26" customHeight="1" spans="1:11">
      <c r="A25" s="12" t="s">
        <v>72</v>
      </c>
      <c r="B25" s="13" t="s">
        <v>73</v>
      </c>
      <c r="C25" s="12" t="s">
        <v>66</v>
      </c>
      <c r="D25" s="12" t="s">
        <v>74</v>
      </c>
      <c r="E25" s="13" t="s">
        <v>75</v>
      </c>
      <c r="F25" s="13">
        <v>42</v>
      </c>
      <c r="G25" s="14">
        <v>15</v>
      </c>
      <c r="H25" s="13">
        <v>74.94</v>
      </c>
      <c r="I25" s="18">
        <f t="shared" si="0"/>
        <v>58.47</v>
      </c>
      <c r="J25" s="19">
        <f t="shared" si="1"/>
        <v>1</v>
      </c>
      <c r="K25" s="20"/>
    </row>
    <row r="26" ht="26" customHeight="1" spans="1:11">
      <c r="A26" s="12" t="s">
        <v>76</v>
      </c>
      <c r="B26" s="13" t="s">
        <v>77</v>
      </c>
      <c r="C26" s="12" t="s">
        <v>66</v>
      </c>
      <c r="D26" s="12" t="s">
        <v>78</v>
      </c>
      <c r="E26" s="13" t="s">
        <v>79</v>
      </c>
      <c r="F26" s="13">
        <v>62</v>
      </c>
      <c r="G26" s="13">
        <v>17</v>
      </c>
      <c r="H26" s="13">
        <v>77.7</v>
      </c>
      <c r="I26" s="18">
        <f t="shared" si="0"/>
        <v>69.85</v>
      </c>
      <c r="J26" s="19">
        <f t="shared" si="1"/>
        <v>1</v>
      </c>
      <c r="K26" s="20" t="s">
        <v>18</v>
      </c>
    </row>
    <row r="27" ht="26" customHeight="1" spans="1:11">
      <c r="A27" s="12" t="s">
        <v>80</v>
      </c>
      <c r="B27" s="13" t="s">
        <v>81</v>
      </c>
      <c r="C27" s="12" t="s">
        <v>66</v>
      </c>
      <c r="D27" s="12" t="s">
        <v>78</v>
      </c>
      <c r="E27" s="13" t="s">
        <v>79</v>
      </c>
      <c r="F27" s="13">
        <v>54</v>
      </c>
      <c r="G27" s="13">
        <v>19</v>
      </c>
      <c r="H27" s="13">
        <v>79</v>
      </c>
      <c r="I27" s="18">
        <f t="shared" si="0"/>
        <v>66.5</v>
      </c>
      <c r="J27" s="19">
        <f t="shared" si="1"/>
        <v>2</v>
      </c>
      <c r="K27" s="20"/>
    </row>
    <row r="28" ht="26" customHeight="1" spans="1:11">
      <c r="A28" s="12" t="s">
        <v>82</v>
      </c>
      <c r="B28" s="13" t="s">
        <v>83</v>
      </c>
      <c r="C28" s="12" t="s">
        <v>66</v>
      </c>
      <c r="D28" s="12" t="s">
        <v>78</v>
      </c>
      <c r="E28" s="13" t="s">
        <v>79</v>
      </c>
      <c r="F28" s="13">
        <v>42</v>
      </c>
      <c r="G28" s="14" t="s">
        <v>84</v>
      </c>
      <c r="H28" s="13"/>
      <c r="I28" s="18"/>
      <c r="J28" s="19"/>
      <c r="K28" s="20"/>
    </row>
    <row r="29" ht="26" customHeight="1" spans="1:11">
      <c r="A29" s="12" t="s">
        <v>85</v>
      </c>
      <c r="B29" s="13" t="s">
        <v>86</v>
      </c>
      <c r="C29" s="12" t="s">
        <v>87</v>
      </c>
      <c r="D29" s="12" t="s">
        <v>88</v>
      </c>
      <c r="E29" s="13" t="s">
        <v>89</v>
      </c>
      <c r="F29" s="13">
        <v>65</v>
      </c>
      <c r="G29" s="13">
        <v>1</v>
      </c>
      <c r="H29" s="13">
        <v>85.1</v>
      </c>
      <c r="I29" s="13">
        <f t="shared" ref="I29:I37" si="2">F29*0.5+H29*0.5</f>
        <v>75.05</v>
      </c>
      <c r="J29" s="13">
        <f>COUNTIFS(E:E,E29,I:I,"&gt;"&amp;I29)+1</f>
        <v>1</v>
      </c>
      <c r="K29" s="13" t="s">
        <v>18</v>
      </c>
    </row>
    <row r="30" ht="26" customHeight="1" spans="1:11">
      <c r="A30" s="12" t="s">
        <v>90</v>
      </c>
      <c r="B30" s="13" t="s">
        <v>91</v>
      </c>
      <c r="C30" s="12" t="s">
        <v>92</v>
      </c>
      <c r="D30" s="12" t="s">
        <v>93</v>
      </c>
      <c r="E30" s="13" t="s">
        <v>94</v>
      </c>
      <c r="F30" s="13">
        <v>74</v>
      </c>
      <c r="G30" s="13">
        <v>6</v>
      </c>
      <c r="H30" s="13">
        <v>85.6</v>
      </c>
      <c r="I30" s="13">
        <f t="shared" si="2"/>
        <v>79.8</v>
      </c>
      <c r="J30" s="13">
        <f>COUNTIFS(E:E,E30,I:I,"&gt;"&amp;I30)+1</f>
        <v>1</v>
      </c>
      <c r="K30" s="13" t="s">
        <v>18</v>
      </c>
    </row>
    <row r="31" ht="26" customHeight="1" spans="1:11">
      <c r="A31" s="12" t="s">
        <v>95</v>
      </c>
      <c r="B31" s="13" t="s">
        <v>96</v>
      </c>
      <c r="C31" s="12" t="s">
        <v>92</v>
      </c>
      <c r="D31" s="12" t="s">
        <v>93</v>
      </c>
      <c r="E31" s="13" t="s">
        <v>94</v>
      </c>
      <c r="F31" s="13">
        <v>71</v>
      </c>
      <c r="G31" s="13">
        <v>4</v>
      </c>
      <c r="H31" s="13">
        <v>86.92</v>
      </c>
      <c r="I31" s="13">
        <f t="shared" si="2"/>
        <v>78.96</v>
      </c>
      <c r="J31" s="13">
        <f>COUNTIFS(E:E,E31,I:I,"&gt;"&amp;I31)+1</f>
        <v>2</v>
      </c>
      <c r="K31" s="13" t="s">
        <v>18</v>
      </c>
    </row>
    <row r="32" ht="26" customHeight="1" spans="1:11">
      <c r="A32" s="12" t="s">
        <v>97</v>
      </c>
      <c r="B32" s="13" t="s">
        <v>98</v>
      </c>
      <c r="C32" s="12" t="s">
        <v>92</v>
      </c>
      <c r="D32" s="12" t="s">
        <v>93</v>
      </c>
      <c r="E32" s="13" t="s">
        <v>94</v>
      </c>
      <c r="F32" s="13">
        <v>70.5</v>
      </c>
      <c r="G32" s="13">
        <v>8</v>
      </c>
      <c r="H32" s="13">
        <v>83.8</v>
      </c>
      <c r="I32" s="13">
        <f t="shared" si="2"/>
        <v>77.15</v>
      </c>
      <c r="J32" s="13">
        <f>COUNTIFS(E:E,E32,I:I,"&gt;"&amp;I32)+1</f>
        <v>3</v>
      </c>
      <c r="K32" s="13" t="s">
        <v>18</v>
      </c>
    </row>
    <row r="33" ht="26" customHeight="1" spans="1:11">
      <c r="A33" s="12" t="s">
        <v>99</v>
      </c>
      <c r="B33" s="13" t="s">
        <v>100</v>
      </c>
      <c r="C33" s="12" t="s">
        <v>92</v>
      </c>
      <c r="D33" s="12" t="s">
        <v>93</v>
      </c>
      <c r="E33" s="13" t="s">
        <v>94</v>
      </c>
      <c r="F33" s="13">
        <v>67.5</v>
      </c>
      <c r="G33" s="13">
        <v>3</v>
      </c>
      <c r="H33" s="13">
        <v>83.72</v>
      </c>
      <c r="I33" s="13">
        <f t="shared" si="2"/>
        <v>75.61</v>
      </c>
      <c r="J33" s="13">
        <f>COUNTIFS(E:E,E33,I:I,"&gt;"&amp;I33)+1</f>
        <v>4</v>
      </c>
      <c r="K33" s="13"/>
    </row>
    <row r="34" ht="26" customHeight="1" spans="1:11">
      <c r="A34" s="12" t="s">
        <v>101</v>
      </c>
      <c r="B34" s="13" t="s">
        <v>102</v>
      </c>
      <c r="C34" s="12" t="s">
        <v>92</v>
      </c>
      <c r="D34" s="12" t="s">
        <v>93</v>
      </c>
      <c r="E34" s="13" t="s">
        <v>94</v>
      </c>
      <c r="F34" s="13">
        <v>64.5</v>
      </c>
      <c r="G34" s="13">
        <v>10</v>
      </c>
      <c r="H34" s="13">
        <v>85.34</v>
      </c>
      <c r="I34" s="13">
        <f t="shared" si="2"/>
        <v>74.92</v>
      </c>
      <c r="J34" s="13">
        <v>5</v>
      </c>
      <c r="K34" s="13"/>
    </row>
    <row r="35" ht="26" customHeight="1" spans="1:11">
      <c r="A35" s="12" t="s">
        <v>103</v>
      </c>
      <c r="B35" s="13" t="s">
        <v>104</v>
      </c>
      <c r="C35" s="12" t="s">
        <v>92</v>
      </c>
      <c r="D35" s="12" t="s">
        <v>93</v>
      </c>
      <c r="E35" s="13" t="s">
        <v>94</v>
      </c>
      <c r="F35" s="13">
        <v>64</v>
      </c>
      <c r="G35" s="13">
        <v>2</v>
      </c>
      <c r="H35" s="13">
        <v>80.32</v>
      </c>
      <c r="I35" s="13">
        <f t="shared" si="2"/>
        <v>72.16</v>
      </c>
      <c r="J35" s="13">
        <f>COUNTIFS(E:E,E35,I:I,"&gt;"&amp;I35)+1</f>
        <v>6</v>
      </c>
      <c r="K35" s="13"/>
    </row>
    <row r="36" ht="26" customHeight="1" spans="1:11">
      <c r="A36" s="12" t="s">
        <v>105</v>
      </c>
      <c r="B36" s="13" t="s">
        <v>106</v>
      </c>
      <c r="C36" s="12" t="s">
        <v>92</v>
      </c>
      <c r="D36" s="12" t="s">
        <v>93</v>
      </c>
      <c r="E36" s="13" t="s">
        <v>94</v>
      </c>
      <c r="F36" s="13">
        <v>60.5</v>
      </c>
      <c r="G36" s="13">
        <v>9</v>
      </c>
      <c r="H36" s="13">
        <v>80.5</v>
      </c>
      <c r="I36" s="13">
        <f t="shared" si="2"/>
        <v>70.5</v>
      </c>
      <c r="J36" s="13">
        <f>COUNTIFS(E:E,E36,I:I,"&gt;"&amp;I36)+1</f>
        <v>7</v>
      </c>
      <c r="K36" s="13"/>
    </row>
    <row r="37" ht="26" customHeight="1" spans="1:11">
      <c r="A37" s="12" t="s">
        <v>107</v>
      </c>
      <c r="B37" s="13" t="s">
        <v>108</v>
      </c>
      <c r="C37" s="12" t="s">
        <v>92</v>
      </c>
      <c r="D37" s="12" t="s">
        <v>93</v>
      </c>
      <c r="E37" s="13" t="s">
        <v>94</v>
      </c>
      <c r="F37" s="13">
        <v>59</v>
      </c>
      <c r="G37" s="13">
        <v>7</v>
      </c>
      <c r="H37" s="13">
        <v>80.28</v>
      </c>
      <c r="I37" s="13">
        <f t="shared" si="2"/>
        <v>69.64</v>
      </c>
      <c r="J37" s="13">
        <f>COUNTIFS(E:E,E37,I:I,"&gt;"&amp;I37)+1</f>
        <v>8</v>
      </c>
      <c r="K37" s="13"/>
    </row>
    <row r="38" ht="26" customHeight="1" spans="1:11">
      <c r="A38" s="12" t="s">
        <v>109</v>
      </c>
      <c r="B38" s="13" t="s">
        <v>110</v>
      </c>
      <c r="C38" s="12" t="s">
        <v>92</v>
      </c>
      <c r="D38" s="12" t="s">
        <v>93</v>
      </c>
      <c r="E38" s="13" t="s">
        <v>94</v>
      </c>
      <c r="F38" s="13">
        <v>66</v>
      </c>
      <c r="G38" s="13" t="s">
        <v>84</v>
      </c>
      <c r="H38" s="13"/>
      <c r="I38" s="13"/>
      <c r="J38" s="13"/>
      <c r="K38" s="13"/>
    </row>
    <row r="39" ht="26" customHeight="1" spans="1:11">
      <c r="A39" s="12" t="s">
        <v>111</v>
      </c>
      <c r="B39" s="13" t="s">
        <v>112</v>
      </c>
      <c r="C39" s="12" t="s">
        <v>92</v>
      </c>
      <c r="D39" s="12" t="s">
        <v>113</v>
      </c>
      <c r="E39" s="13" t="s">
        <v>114</v>
      </c>
      <c r="F39" s="13">
        <v>79.5</v>
      </c>
      <c r="G39" s="13">
        <v>12</v>
      </c>
      <c r="H39" s="13">
        <v>87.3</v>
      </c>
      <c r="I39" s="13">
        <f t="shared" ref="I39:I44" si="3">F39*0.5+H39*0.5</f>
        <v>83.4</v>
      </c>
      <c r="J39" s="13">
        <f>COUNTIFS(E:E,E39,I:I,"&gt;"&amp;I39)+1</f>
        <v>1</v>
      </c>
      <c r="K39" s="13" t="s">
        <v>18</v>
      </c>
    </row>
    <row r="40" ht="26" customHeight="1" spans="1:11">
      <c r="A40" s="12" t="s">
        <v>115</v>
      </c>
      <c r="B40" s="13" t="s">
        <v>116</v>
      </c>
      <c r="C40" s="12" t="s">
        <v>92</v>
      </c>
      <c r="D40" s="12" t="s">
        <v>113</v>
      </c>
      <c r="E40" s="13" t="s">
        <v>114</v>
      </c>
      <c r="F40" s="13">
        <v>79.5</v>
      </c>
      <c r="G40" s="13">
        <v>16</v>
      </c>
      <c r="H40" s="13">
        <v>83.1</v>
      </c>
      <c r="I40" s="13">
        <f t="shared" si="3"/>
        <v>81.3</v>
      </c>
      <c r="J40" s="13">
        <f>COUNTIFS(E:E,E40,I:I,"&gt;"&amp;I40)+1</f>
        <v>2</v>
      </c>
      <c r="K40" s="13" t="s">
        <v>18</v>
      </c>
    </row>
    <row r="41" ht="26" customHeight="1" spans="1:11">
      <c r="A41" s="12" t="s">
        <v>117</v>
      </c>
      <c r="B41" s="13" t="s">
        <v>118</v>
      </c>
      <c r="C41" s="12" t="s">
        <v>92</v>
      </c>
      <c r="D41" s="12" t="s">
        <v>113</v>
      </c>
      <c r="E41" s="13" t="s">
        <v>114</v>
      </c>
      <c r="F41" s="13">
        <v>78</v>
      </c>
      <c r="G41" s="13">
        <v>15</v>
      </c>
      <c r="H41" s="13">
        <v>83.8</v>
      </c>
      <c r="I41" s="13">
        <f t="shared" si="3"/>
        <v>80.9</v>
      </c>
      <c r="J41" s="13">
        <f>COUNTIFS(E:E,E41,I:I,"&gt;"&amp;I41)+1</f>
        <v>3</v>
      </c>
      <c r="K41" s="13"/>
    </row>
    <row r="42" ht="26" customHeight="1" spans="1:11">
      <c r="A42" s="12" t="s">
        <v>119</v>
      </c>
      <c r="B42" s="13" t="s">
        <v>120</v>
      </c>
      <c r="C42" s="12" t="s">
        <v>92</v>
      </c>
      <c r="D42" s="12" t="s">
        <v>113</v>
      </c>
      <c r="E42" s="13" t="s">
        <v>114</v>
      </c>
      <c r="F42" s="13">
        <v>73</v>
      </c>
      <c r="G42" s="13">
        <v>13</v>
      </c>
      <c r="H42" s="13">
        <v>87.26</v>
      </c>
      <c r="I42" s="13">
        <f t="shared" si="3"/>
        <v>80.13</v>
      </c>
      <c r="J42" s="13">
        <f>COUNTIFS(E:E,E42,I:I,"&gt;"&amp;I42)+1</f>
        <v>4</v>
      </c>
      <c r="K42" s="13"/>
    </row>
    <row r="43" ht="26" customHeight="1" spans="1:11">
      <c r="A43" s="12" t="s">
        <v>121</v>
      </c>
      <c r="B43" s="13" t="s">
        <v>122</v>
      </c>
      <c r="C43" s="12" t="s">
        <v>92</v>
      </c>
      <c r="D43" s="12" t="s">
        <v>113</v>
      </c>
      <c r="E43" s="13" t="s">
        <v>114</v>
      </c>
      <c r="F43" s="13">
        <v>73</v>
      </c>
      <c r="G43" s="13">
        <v>17</v>
      </c>
      <c r="H43" s="13">
        <v>83.42</v>
      </c>
      <c r="I43" s="13">
        <f t="shared" si="3"/>
        <v>78.21</v>
      </c>
      <c r="J43" s="13">
        <f>COUNTIFS(E:E,E43,I:I,"&gt;"&amp;I43)+1</f>
        <v>5</v>
      </c>
      <c r="K43" s="13"/>
    </row>
    <row r="44" ht="26" customHeight="1" spans="1:11">
      <c r="A44" s="12" t="s">
        <v>123</v>
      </c>
      <c r="B44" s="13" t="s">
        <v>124</v>
      </c>
      <c r="C44" s="12" t="s">
        <v>92</v>
      </c>
      <c r="D44" s="12" t="s">
        <v>113</v>
      </c>
      <c r="E44" s="13" t="s">
        <v>114</v>
      </c>
      <c r="F44" s="13">
        <v>73</v>
      </c>
      <c r="G44" s="13">
        <v>11</v>
      </c>
      <c r="H44" s="13">
        <v>82.9</v>
      </c>
      <c r="I44" s="13">
        <f t="shared" si="3"/>
        <v>77.95</v>
      </c>
      <c r="J44" s="13">
        <f>COUNTIFS(E:E,E44,I:I,"&gt;"&amp;I44)+1</f>
        <v>6</v>
      </c>
      <c r="K44" s="13"/>
    </row>
    <row r="45" ht="26" customHeight="1" spans="1:11">
      <c r="A45" s="12" t="s">
        <v>125</v>
      </c>
      <c r="B45" s="13" t="s">
        <v>126</v>
      </c>
      <c r="C45" s="12" t="s">
        <v>92</v>
      </c>
      <c r="D45" s="12" t="s">
        <v>113</v>
      </c>
      <c r="E45" s="13" t="s">
        <v>114</v>
      </c>
      <c r="F45" s="13">
        <v>73.5</v>
      </c>
      <c r="G45" s="13" t="s">
        <v>84</v>
      </c>
      <c r="H45" s="13"/>
      <c r="I45" s="13"/>
      <c r="J45" s="13"/>
      <c r="K45" s="13"/>
    </row>
    <row r="46" ht="26" customHeight="1" spans="1:11">
      <c r="A46" s="12" t="s">
        <v>127</v>
      </c>
      <c r="B46" s="13" t="s">
        <v>128</v>
      </c>
      <c r="C46" s="12" t="s">
        <v>129</v>
      </c>
      <c r="D46" s="12" t="s">
        <v>130</v>
      </c>
      <c r="E46" s="13" t="s">
        <v>131</v>
      </c>
      <c r="F46" s="13">
        <v>75.5</v>
      </c>
      <c r="G46" s="13">
        <v>19</v>
      </c>
      <c r="H46" s="13">
        <v>85.6</v>
      </c>
      <c r="I46" s="13">
        <f t="shared" ref="I46:I67" si="4">F46*0.5+H46*0.5</f>
        <v>80.55</v>
      </c>
      <c r="J46" s="13">
        <f>COUNTIFS(E:E,E46,I:I,"&gt;"&amp;I46)+1</f>
        <v>1</v>
      </c>
      <c r="K46" s="13" t="s">
        <v>18</v>
      </c>
    </row>
    <row r="47" ht="26" customHeight="1" spans="1:11">
      <c r="A47" s="12" t="s">
        <v>132</v>
      </c>
      <c r="B47" s="13" t="s">
        <v>133</v>
      </c>
      <c r="C47" s="12" t="s">
        <v>129</v>
      </c>
      <c r="D47" s="12" t="s">
        <v>130</v>
      </c>
      <c r="E47" s="13" t="s">
        <v>131</v>
      </c>
      <c r="F47" s="13">
        <v>72.5</v>
      </c>
      <c r="G47" s="13">
        <v>21</v>
      </c>
      <c r="H47" s="13">
        <v>84.14</v>
      </c>
      <c r="I47" s="13">
        <f t="shared" si="4"/>
        <v>78.32</v>
      </c>
      <c r="J47" s="13">
        <f>COUNTIFS(E:E,E47,I:I,"&gt;"&amp;I47)+1</f>
        <v>2</v>
      </c>
      <c r="K47" s="13" t="s">
        <v>18</v>
      </c>
    </row>
    <row r="48" ht="26" customHeight="1" spans="1:11">
      <c r="A48" s="12" t="s">
        <v>134</v>
      </c>
      <c r="B48" s="13" t="s">
        <v>135</v>
      </c>
      <c r="C48" s="12" t="s">
        <v>129</v>
      </c>
      <c r="D48" s="12" t="s">
        <v>130</v>
      </c>
      <c r="E48" s="13" t="s">
        <v>131</v>
      </c>
      <c r="F48" s="13">
        <v>68.5</v>
      </c>
      <c r="G48" s="13">
        <v>20</v>
      </c>
      <c r="H48" s="13">
        <v>85.94</v>
      </c>
      <c r="I48" s="13">
        <f t="shared" si="4"/>
        <v>77.22</v>
      </c>
      <c r="J48" s="13">
        <f>COUNTIFS(E:E,E48,I:I,"&gt;"&amp;I48)+1</f>
        <v>3</v>
      </c>
      <c r="K48" s="13"/>
    </row>
    <row r="49" ht="26" customHeight="1" spans="1:11">
      <c r="A49" s="12" t="s">
        <v>136</v>
      </c>
      <c r="B49" s="13" t="s">
        <v>137</v>
      </c>
      <c r="C49" s="12" t="s">
        <v>129</v>
      </c>
      <c r="D49" s="12" t="s">
        <v>130</v>
      </c>
      <c r="E49" s="13" t="s">
        <v>131</v>
      </c>
      <c r="F49" s="13">
        <v>69</v>
      </c>
      <c r="G49" s="13">
        <v>23</v>
      </c>
      <c r="H49" s="13">
        <v>84.94</v>
      </c>
      <c r="I49" s="13">
        <f t="shared" si="4"/>
        <v>76.97</v>
      </c>
      <c r="J49" s="13">
        <f>COUNTIFS(E:E,E49,I:I,"&gt;"&amp;I49)+1</f>
        <v>4</v>
      </c>
      <c r="K49" s="13"/>
    </row>
    <row r="50" ht="26" customHeight="1" spans="1:11">
      <c r="A50" s="12" t="s">
        <v>138</v>
      </c>
      <c r="B50" s="13" t="s">
        <v>139</v>
      </c>
      <c r="C50" s="12" t="s">
        <v>129</v>
      </c>
      <c r="D50" s="12" t="s">
        <v>130</v>
      </c>
      <c r="E50" s="13" t="s">
        <v>131</v>
      </c>
      <c r="F50" s="13">
        <v>69</v>
      </c>
      <c r="G50" s="13">
        <v>18</v>
      </c>
      <c r="H50" s="13">
        <v>82.9</v>
      </c>
      <c r="I50" s="13">
        <f t="shared" si="4"/>
        <v>75.95</v>
      </c>
      <c r="J50" s="13">
        <f>COUNTIFS(E:E,E50,I:I,"&gt;"&amp;I50)+1</f>
        <v>5</v>
      </c>
      <c r="K50" s="13"/>
    </row>
    <row r="51" ht="26" customHeight="1" spans="1:11">
      <c r="A51" s="12" t="s">
        <v>140</v>
      </c>
      <c r="B51" s="13" t="s">
        <v>141</v>
      </c>
      <c r="C51" s="12" t="s">
        <v>129</v>
      </c>
      <c r="D51" s="12" t="s">
        <v>130</v>
      </c>
      <c r="E51" s="13" t="s">
        <v>131</v>
      </c>
      <c r="F51" s="13">
        <v>68</v>
      </c>
      <c r="G51" s="13">
        <v>22</v>
      </c>
      <c r="H51" s="13">
        <v>82.58</v>
      </c>
      <c r="I51" s="13">
        <f t="shared" si="4"/>
        <v>75.29</v>
      </c>
      <c r="J51" s="13">
        <f>COUNTIFS(E:E,E51,I:I,"&gt;"&amp;I51)+1</f>
        <v>6</v>
      </c>
      <c r="K51" s="13"/>
    </row>
    <row r="52" ht="26" customHeight="1" spans="1:11">
      <c r="A52" s="12" t="s">
        <v>142</v>
      </c>
      <c r="B52" s="13" t="s">
        <v>143</v>
      </c>
      <c r="C52" s="12" t="s">
        <v>87</v>
      </c>
      <c r="D52" s="12" t="s">
        <v>144</v>
      </c>
      <c r="E52" s="13" t="s">
        <v>145</v>
      </c>
      <c r="F52" s="13">
        <v>71</v>
      </c>
      <c r="G52" s="13">
        <v>1</v>
      </c>
      <c r="H52" s="13">
        <v>88.1</v>
      </c>
      <c r="I52" s="13">
        <f t="shared" si="4"/>
        <v>79.55</v>
      </c>
      <c r="J52" s="13">
        <f>COUNTIFS(E:E,E52,I:I,"&gt;"&amp;I52)+1</f>
        <v>1</v>
      </c>
      <c r="K52" s="13" t="s">
        <v>18</v>
      </c>
    </row>
    <row r="53" ht="26" customHeight="1" spans="1:11">
      <c r="A53" s="12" t="s">
        <v>146</v>
      </c>
      <c r="B53" s="13" t="s">
        <v>147</v>
      </c>
      <c r="C53" s="12" t="s">
        <v>87</v>
      </c>
      <c r="D53" s="12" t="s">
        <v>144</v>
      </c>
      <c r="E53" s="13" t="s">
        <v>145</v>
      </c>
      <c r="F53" s="13">
        <v>68.5</v>
      </c>
      <c r="G53" s="13">
        <v>4</v>
      </c>
      <c r="H53" s="13">
        <v>85.9</v>
      </c>
      <c r="I53" s="13">
        <f t="shared" si="4"/>
        <v>77.2</v>
      </c>
      <c r="J53" s="13">
        <f>COUNTIFS(E:E,E53,I:I,"&gt;"&amp;I53)+1</f>
        <v>2</v>
      </c>
      <c r="K53" s="13"/>
    </row>
    <row r="54" ht="26" customHeight="1" spans="1:11">
      <c r="A54" s="12" t="s">
        <v>148</v>
      </c>
      <c r="B54" s="13" t="s">
        <v>149</v>
      </c>
      <c r="C54" s="12" t="s">
        <v>87</v>
      </c>
      <c r="D54" s="12" t="s">
        <v>144</v>
      </c>
      <c r="E54" s="13" t="s">
        <v>145</v>
      </c>
      <c r="F54" s="13">
        <v>68.5</v>
      </c>
      <c r="G54" s="13">
        <v>3</v>
      </c>
      <c r="H54" s="13">
        <v>85.6</v>
      </c>
      <c r="I54" s="13">
        <f t="shared" si="4"/>
        <v>77.05</v>
      </c>
      <c r="J54" s="13">
        <f>COUNTIFS(E:E,E54,I:I,"&gt;"&amp;I54)+1</f>
        <v>3</v>
      </c>
      <c r="K54" s="13"/>
    </row>
    <row r="55" ht="26" customHeight="1" spans="1:11">
      <c r="A55" s="12" t="s">
        <v>150</v>
      </c>
      <c r="B55" s="13" t="s">
        <v>151</v>
      </c>
      <c r="C55" s="12" t="s">
        <v>87</v>
      </c>
      <c r="D55" s="12" t="s">
        <v>144</v>
      </c>
      <c r="E55" s="13" t="s">
        <v>145</v>
      </c>
      <c r="F55" s="13">
        <v>68.5</v>
      </c>
      <c r="G55" s="13">
        <v>2</v>
      </c>
      <c r="H55" s="13">
        <v>83.7</v>
      </c>
      <c r="I55" s="13">
        <f t="shared" si="4"/>
        <v>76.1</v>
      </c>
      <c r="J55" s="13">
        <f>COUNTIFS(E:E,E55,I:I,"&gt;"&amp;I55)+1</f>
        <v>4</v>
      </c>
      <c r="K55" s="13"/>
    </row>
    <row r="56" ht="26" customHeight="1" spans="1:11">
      <c r="A56" s="12" t="s">
        <v>152</v>
      </c>
      <c r="B56" s="13" t="s">
        <v>153</v>
      </c>
      <c r="C56" s="12" t="s">
        <v>92</v>
      </c>
      <c r="D56" s="12" t="s">
        <v>154</v>
      </c>
      <c r="E56" s="13" t="s">
        <v>155</v>
      </c>
      <c r="F56" s="13">
        <v>66</v>
      </c>
      <c r="G56" s="13">
        <v>5</v>
      </c>
      <c r="H56" s="13">
        <v>89.6</v>
      </c>
      <c r="I56" s="13">
        <f t="shared" si="4"/>
        <v>77.8</v>
      </c>
      <c r="J56" s="13">
        <f>COUNTIFS(E:E,E56,I:I,"&gt;"&amp;I56)+1</f>
        <v>1</v>
      </c>
      <c r="K56" s="13" t="s">
        <v>18</v>
      </c>
    </row>
    <row r="57" ht="26" customHeight="1" spans="1:11">
      <c r="A57" s="12" t="s">
        <v>156</v>
      </c>
      <c r="B57" s="13" t="s">
        <v>157</v>
      </c>
      <c r="C57" s="12" t="s">
        <v>92</v>
      </c>
      <c r="D57" s="12" t="s">
        <v>154</v>
      </c>
      <c r="E57" s="13" t="s">
        <v>155</v>
      </c>
      <c r="F57" s="13">
        <v>67.5</v>
      </c>
      <c r="G57" s="13">
        <v>6</v>
      </c>
      <c r="H57" s="13">
        <v>83.7</v>
      </c>
      <c r="I57" s="13">
        <f t="shared" si="4"/>
        <v>75.6</v>
      </c>
      <c r="J57" s="13">
        <f>COUNTIFS(E:E,E57,I:I,"&gt;"&amp;I57)+1</f>
        <v>2</v>
      </c>
      <c r="K57" s="13" t="s">
        <v>18</v>
      </c>
    </row>
    <row r="58" ht="26" customHeight="1" spans="1:11">
      <c r="A58" s="12" t="s">
        <v>158</v>
      </c>
      <c r="B58" s="13" t="s">
        <v>159</v>
      </c>
      <c r="C58" s="12" t="s">
        <v>92</v>
      </c>
      <c r="D58" s="12" t="s">
        <v>154</v>
      </c>
      <c r="E58" s="13" t="s">
        <v>155</v>
      </c>
      <c r="F58" s="13">
        <v>67.5</v>
      </c>
      <c r="G58" s="13">
        <v>7</v>
      </c>
      <c r="H58" s="13">
        <v>83.3</v>
      </c>
      <c r="I58" s="13">
        <f t="shared" si="4"/>
        <v>75.4</v>
      </c>
      <c r="J58" s="13">
        <f>COUNTIFS(E:E,E58,I:I,"&gt;"&amp;I58)+1</f>
        <v>3</v>
      </c>
      <c r="K58" s="13"/>
    </row>
    <row r="59" ht="26" customHeight="1" spans="1:11">
      <c r="A59" s="12" t="s">
        <v>160</v>
      </c>
      <c r="B59" s="13" t="s">
        <v>161</v>
      </c>
      <c r="C59" s="12" t="s">
        <v>92</v>
      </c>
      <c r="D59" s="12" t="s">
        <v>154</v>
      </c>
      <c r="E59" s="13" t="s">
        <v>155</v>
      </c>
      <c r="F59" s="13">
        <v>65</v>
      </c>
      <c r="G59" s="13">
        <v>9</v>
      </c>
      <c r="H59" s="13">
        <v>81.7</v>
      </c>
      <c r="I59" s="13">
        <f t="shared" si="4"/>
        <v>73.35</v>
      </c>
      <c r="J59" s="13">
        <f>COUNTIFS(E:E,E59,I:I,"&gt;"&amp;I59)+1</f>
        <v>4</v>
      </c>
      <c r="K59" s="13"/>
    </row>
    <row r="60" ht="26" customHeight="1" spans="1:11">
      <c r="A60" s="12" t="s">
        <v>162</v>
      </c>
      <c r="B60" s="13" t="s">
        <v>163</v>
      </c>
      <c r="C60" s="12" t="s">
        <v>92</v>
      </c>
      <c r="D60" s="12" t="s">
        <v>154</v>
      </c>
      <c r="E60" s="13" t="s">
        <v>155</v>
      </c>
      <c r="F60" s="13">
        <v>64</v>
      </c>
      <c r="G60" s="13">
        <v>10</v>
      </c>
      <c r="H60" s="13">
        <v>81.8</v>
      </c>
      <c r="I60" s="13">
        <f t="shared" si="4"/>
        <v>72.9</v>
      </c>
      <c r="J60" s="13">
        <f>COUNTIFS(E:E,E60,I:I,"&gt;"&amp;I60)+1</f>
        <v>5</v>
      </c>
      <c r="K60" s="13"/>
    </row>
    <row r="61" ht="26" customHeight="1" spans="1:11">
      <c r="A61" s="12" t="s">
        <v>164</v>
      </c>
      <c r="B61" s="13" t="s">
        <v>165</v>
      </c>
      <c r="C61" s="12" t="s">
        <v>92</v>
      </c>
      <c r="D61" s="12" t="s">
        <v>154</v>
      </c>
      <c r="E61" s="13" t="s">
        <v>155</v>
      </c>
      <c r="F61" s="13">
        <v>65</v>
      </c>
      <c r="G61" s="13">
        <v>8</v>
      </c>
      <c r="H61" s="13">
        <v>79.2</v>
      </c>
      <c r="I61" s="13">
        <f t="shared" si="4"/>
        <v>72.1</v>
      </c>
      <c r="J61" s="13">
        <f>COUNTIFS(E:E,E61,I:I,"&gt;"&amp;I61)+1</f>
        <v>6</v>
      </c>
      <c r="K61" s="13"/>
    </row>
    <row r="62" ht="26" customHeight="1" spans="1:11">
      <c r="A62" s="12" t="s">
        <v>166</v>
      </c>
      <c r="B62" s="13" t="s">
        <v>167</v>
      </c>
      <c r="C62" s="12" t="s">
        <v>168</v>
      </c>
      <c r="D62" s="12" t="s">
        <v>154</v>
      </c>
      <c r="E62" s="13" t="s">
        <v>169</v>
      </c>
      <c r="F62" s="13">
        <v>54</v>
      </c>
      <c r="G62" s="13">
        <v>11</v>
      </c>
      <c r="H62" s="13">
        <v>82.7</v>
      </c>
      <c r="I62" s="13">
        <f t="shared" si="4"/>
        <v>68.35</v>
      </c>
      <c r="J62" s="13">
        <f>COUNTIFS(E:E,E62,I:I,"&gt;"&amp;I62)+1</f>
        <v>1</v>
      </c>
      <c r="K62" s="13"/>
    </row>
    <row r="63" ht="26" customHeight="1" spans="1:11">
      <c r="A63" s="12" t="s">
        <v>170</v>
      </c>
      <c r="B63" s="13" t="s">
        <v>171</v>
      </c>
      <c r="C63" s="12" t="s">
        <v>129</v>
      </c>
      <c r="D63" s="12" t="s">
        <v>172</v>
      </c>
      <c r="E63" s="13" t="s">
        <v>173</v>
      </c>
      <c r="F63" s="13">
        <v>72</v>
      </c>
      <c r="G63" s="13">
        <v>15</v>
      </c>
      <c r="H63" s="13">
        <v>89</v>
      </c>
      <c r="I63" s="13">
        <f t="shared" si="4"/>
        <v>80.5</v>
      </c>
      <c r="J63" s="13">
        <f>COUNTIFS(E:E,E63,I:I,"&gt;"&amp;I63)+1</f>
        <v>1</v>
      </c>
      <c r="K63" s="13" t="s">
        <v>18</v>
      </c>
    </row>
    <row r="64" ht="26" customHeight="1" spans="1:11">
      <c r="A64" s="12" t="s">
        <v>174</v>
      </c>
      <c r="B64" s="13" t="s">
        <v>175</v>
      </c>
      <c r="C64" s="12" t="s">
        <v>129</v>
      </c>
      <c r="D64" s="12" t="s">
        <v>172</v>
      </c>
      <c r="E64" s="13" t="s">
        <v>173</v>
      </c>
      <c r="F64" s="13">
        <v>70.5</v>
      </c>
      <c r="G64" s="13">
        <v>13</v>
      </c>
      <c r="H64" s="13">
        <v>85.1</v>
      </c>
      <c r="I64" s="13">
        <f t="shared" si="4"/>
        <v>77.8</v>
      </c>
      <c r="J64" s="13">
        <f>COUNTIFS(E:E,E64,I:I,"&gt;"&amp;I64)+1</f>
        <v>2</v>
      </c>
      <c r="K64" s="13" t="s">
        <v>18</v>
      </c>
    </row>
    <row r="65" ht="26" customHeight="1" spans="1:11">
      <c r="A65" s="12" t="s">
        <v>176</v>
      </c>
      <c r="B65" s="13" t="s">
        <v>177</v>
      </c>
      <c r="C65" s="12" t="s">
        <v>129</v>
      </c>
      <c r="D65" s="12" t="s">
        <v>172</v>
      </c>
      <c r="E65" s="13" t="s">
        <v>173</v>
      </c>
      <c r="F65" s="13">
        <v>69.5</v>
      </c>
      <c r="G65" s="13">
        <v>14</v>
      </c>
      <c r="H65" s="13">
        <v>84.6</v>
      </c>
      <c r="I65" s="13">
        <f t="shared" si="4"/>
        <v>77.05</v>
      </c>
      <c r="J65" s="13">
        <f>COUNTIFS(E:E,E65,I:I,"&gt;"&amp;I65)+1</f>
        <v>3</v>
      </c>
      <c r="K65" s="13"/>
    </row>
    <row r="66" ht="26" customHeight="1" spans="1:11">
      <c r="A66" s="12" t="s">
        <v>178</v>
      </c>
      <c r="B66" s="13" t="s">
        <v>179</v>
      </c>
      <c r="C66" s="12" t="s">
        <v>129</v>
      </c>
      <c r="D66" s="12" t="s">
        <v>172</v>
      </c>
      <c r="E66" s="13" t="s">
        <v>173</v>
      </c>
      <c r="F66" s="13">
        <v>69.5</v>
      </c>
      <c r="G66" s="13">
        <v>12</v>
      </c>
      <c r="H66" s="13">
        <v>83.5</v>
      </c>
      <c r="I66" s="13">
        <f t="shared" si="4"/>
        <v>76.5</v>
      </c>
      <c r="J66" s="13">
        <f>COUNTIFS(E:E,E66,I:I,"&gt;"&amp;I66)+1</f>
        <v>4</v>
      </c>
      <c r="K66" s="13"/>
    </row>
    <row r="67" ht="26" customHeight="1" spans="1:11">
      <c r="A67" s="12" t="s">
        <v>180</v>
      </c>
      <c r="B67" s="13" t="s">
        <v>181</v>
      </c>
      <c r="C67" s="12" t="s">
        <v>129</v>
      </c>
      <c r="D67" s="12" t="s">
        <v>172</v>
      </c>
      <c r="E67" s="13" t="s">
        <v>173</v>
      </c>
      <c r="F67" s="13">
        <v>70.5</v>
      </c>
      <c r="G67" s="13">
        <v>16</v>
      </c>
      <c r="H67" s="13">
        <v>82</v>
      </c>
      <c r="I67" s="13">
        <f t="shared" si="4"/>
        <v>76.25</v>
      </c>
      <c r="J67" s="13">
        <f>COUNTIFS(E:E,E67,I:I,"&gt;"&amp;I67)+1</f>
        <v>5</v>
      </c>
      <c r="K67" s="13"/>
    </row>
    <row r="68" ht="26" customHeight="1" spans="1:11">
      <c r="A68" s="12" t="s">
        <v>182</v>
      </c>
      <c r="B68" s="13" t="s">
        <v>183</v>
      </c>
      <c r="C68" s="12" t="s">
        <v>129</v>
      </c>
      <c r="D68" s="12" t="s">
        <v>172</v>
      </c>
      <c r="E68" s="13" t="s">
        <v>173</v>
      </c>
      <c r="F68" s="13">
        <v>73</v>
      </c>
      <c r="G68" s="13" t="s">
        <v>84</v>
      </c>
      <c r="H68" s="13"/>
      <c r="I68" s="13"/>
      <c r="J68" s="13"/>
      <c r="K68" s="13"/>
    </row>
    <row r="69" ht="34" customHeight="1" spans="1:11">
      <c r="A69" s="12" t="s">
        <v>184</v>
      </c>
      <c r="B69" s="13" t="s">
        <v>185</v>
      </c>
      <c r="C69" s="12" t="s">
        <v>186</v>
      </c>
      <c r="D69" s="12" t="s">
        <v>187</v>
      </c>
      <c r="E69" s="13" t="s">
        <v>188</v>
      </c>
      <c r="F69" s="13">
        <v>74</v>
      </c>
      <c r="G69" s="13">
        <v>1</v>
      </c>
      <c r="H69" s="13">
        <v>85.78</v>
      </c>
      <c r="I69" s="13">
        <f t="shared" ref="I69:I87" si="5">F69*0.5+H69*0.5</f>
        <v>79.89</v>
      </c>
      <c r="J69" s="13">
        <f>COUNTIFS(E:E,E69,I:I,"&gt;"&amp;I69)+1</f>
        <v>1</v>
      </c>
      <c r="K69" s="13" t="s">
        <v>18</v>
      </c>
    </row>
    <row r="70" ht="35" customHeight="1" spans="1:11">
      <c r="A70" s="12" t="s">
        <v>189</v>
      </c>
      <c r="B70" s="13" t="s">
        <v>190</v>
      </c>
      <c r="C70" s="12" t="s">
        <v>186</v>
      </c>
      <c r="D70" s="12" t="s">
        <v>187</v>
      </c>
      <c r="E70" s="13" t="s">
        <v>188</v>
      </c>
      <c r="F70" s="13">
        <v>61.5</v>
      </c>
      <c r="G70" s="13">
        <v>2</v>
      </c>
      <c r="H70" s="13">
        <v>84.52</v>
      </c>
      <c r="I70" s="13">
        <f t="shared" si="5"/>
        <v>73.01</v>
      </c>
      <c r="J70" s="13">
        <f>COUNTIFS(E:E,E70,I:I,"&gt;"&amp;I70)+1</f>
        <v>2</v>
      </c>
      <c r="K70" s="13"/>
    </row>
    <row r="71" ht="26" customHeight="1" spans="1:11">
      <c r="A71" s="12" t="s">
        <v>191</v>
      </c>
      <c r="B71" s="13" t="s">
        <v>192</v>
      </c>
      <c r="C71" s="12" t="s">
        <v>92</v>
      </c>
      <c r="D71" s="12" t="s">
        <v>193</v>
      </c>
      <c r="E71" s="13" t="s">
        <v>194</v>
      </c>
      <c r="F71" s="13">
        <v>66</v>
      </c>
      <c r="G71" s="13">
        <v>5</v>
      </c>
      <c r="H71" s="13">
        <v>89.08</v>
      </c>
      <c r="I71" s="13">
        <f t="shared" si="5"/>
        <v>77.54</v>
      </c>
      <c r="J71" s="13">
        <f>COUNTIFS(E:E,E71,I:I,"&gt;"&amp;I71)+1</f>
        <v>1</v>
      </c>
      <c r="K71" s="13" t="s">
        <v>18</v>
      </c>
    </row>
    <row r="72" ht="26" customHeight="1" spans="1:11">
      <c r="A72" s="12" t="s">
        <v>195</v>
      </c>
      <c r="B72" s="13" t="s">
        <v>196</v>
      </c>
      <c r="C72" s="12" t="s">
        <v>92</v>
      </c>
      <c r="D72" s="12" t="s">
        <v>193</v>
      </c>
      <c r="E72" s="13" t="s">
        <v>194</v>
      </c>
      <c r="F72" s="13">
        <v>64.5</v>
      </c>
      <c r="G72" s="13">
        <v>4</v>
      </c>
      <c r="H72" s="13">
        <v>87.48</v>
      </c>
      <c r="I72" s="13">
        <f t="shared" si="5"/>
        <v>75.99</v>
      </c>
      <c r="J72" s="13">
        <f>COUNTIFS(E:E,E72,I:I,"&gt;"&amp;I72)+1</f>
        <v>2</v>
      </c>
      <c r="K72" s="13" t="s">
        <v>18</v>
      </c>
    </row>
    <row r="73" ht="26" customHeight="1" spans="1:11">
      <c r="A73" s="12" t="s">
        <v>197</v>
      </c>
      <c r="B73" s="13" t="s">
        <v>198</v>
      </c>
      <c r="C73" s="12" t="s">
        <v>92</v>
      </c>
      <c r="D73" s="12" t="s">
        <v>193</v>
      </c>
      <c r="E73" s="13" t="s">
        <v>194</v>
      </c>
      <c r="F73" s="13">
        <v>59.5</v>
      </c>
      <c r="G73" s="13">
        <v>3</v>
      </c>
      <c r="H73" s="13">
        <v>87</v>
      </c>
      <c r="I73" s="13">
        <f t="shared" si="5"/>
        <v>73.25</v>
      </c>
      <c r="J73" s="13">
        <f>COUNTIFS(E:E,E73,I:I,"&gt;"&amp;I73)+1</f>
        <v>3</v>
      </c>
      <c r="K73" s="13" t="s">
        <v>18</v>
      </c>
    </row>
    <row r="74" ht="26" customHeight="1" spans="1:11">
      <c r="A74" s="12" t="s">
        <v>199</v>
      </c>
      <c r="B74" s="13" t="s">
        <v>200</v>
      </c>
      <c r="C74" s="12" t="s">
        <v>92</v>
      </c>
      <c r="D74" s="12" t="s">
        <v>193</v>
      </c>
      <c r="E74" s="13" t="s">
        <v>194</v>
      </c>
      <c r="F74" s="13">
        <v>61.5</v>
      </c>
      <c r="G74" s="13">
        <v>10</v>
      </c>
      <c r="H74" s="13">
        <v>84.22</v>
      </c>
      <c r="I74" s="13">
        <f t="shared" si="5"/>
        <v>72.86</v>
      </c>
      <c r="J74" s="13">
        <f>COUNTIFS(E:E,E74,I:I,"&gt;"&amp;I74)+1</f>
        <v>4</v>
      </c>
      <c r="K74" s="13" t="s">
        <v>18</v>
      </c>
    </row>
    <row r="75" ht="26" customHeight="1" spans="1:11">
      <c r="A75" s="12" t="s">
        <v>201</v>
      </c>
      <c r="B75" s="13" t="s">
        <v>202</v>
      </c>
      <c r="C75" s="12" t="s">
        <v>92</v>
      </c>
      <c r="D75" s="12" t="s">
        <v>193</v>
      </c>
      <c r="E75" s="13" t="s">
        <v>194</v>
      </c>
      <c r="F75" s="13">
        <v>62</v>
      </c>
      <c r="G75" s="13">
        <v>6</v>
      </c>
      <c r="H75" s="13">
        <v>81.46</v>
      </c>
      <c r="I75" s="13">
        <f t="shared" si="5"/>
        <v>71.73</v>
      </c>
      <c r="J75" s="13">
        <f>COUNTIFS(E:E,E75,I:I,"&gt;"&amp;I75)+1</f>
        <v>5</v>
      </c>
      <c r="K75" s="13" t="s">
        <v>18</v>
      </c>
    </row>
    <row r="76" ht="26" customHeight="1" spans="1:11">
      <c r="A76" s="12" t="s">
        <v>203</v>
      </c>
      <c r="B76" s="13" t="s">
        <v>204</v>
      </c>
      <c r="C76" s="12" t="s">
        <v>92</v>
      </c>
      <c r="D76" s="12" t="s">
        <v>193</v>
      </c>
      <c r="E76" s="13" t="s">
        <v>194</v>
      </c>
      <c r="F76" s="13">
        <v>59</v>
      </c>
      <c r="G76" s="13">
        <v>7</v>
      </c>
      <c r="H76" s="13">
        <v>80.24</v>
      </c>
      <c r="I76" s="13">
        <f t="shared" si="5"/>
        <v>69.62</v>
      </c>
      <c r="J76" s="13">
        <f>COUNTIFS(E:E,E76,I:I,"&gt;"&amp;I76)+1</f>
        <v>6</v>
      </c>
      <c r="K76" s="13" t="s">
        <v>18</v>
      </c>
    </row>
    <row r="77" ht="26" customHeight="1" spans="1:11">
      <c r="A77" s="12" t="s">
        <v>205</v>
      </c>
      <c r="B77" s="13" t="s">
        <v>206</v>
      </c>
      <c r="C77" s="12" t="s">
        <v>92</v>
      </c>
      <c r="D77" s="12" t="s">
        <v>193</v>
      </c>
      <c r="E77" s="13" t="s">
        <v>194</v>
      </c>
      <c r="F77" s="13">
        <v>59</v>
      </c>
      <c r="G77" s="13">
        <v>9</v>
      </c>
      <c r="H77" s="13">
        <v>79.54</v>
      </c>
      <c r="I77" s="13">
        <f t="shared" si="5"/>
        <v>69.27</v>
      </c>
      <c r="J77" s="13">
        <f>COUNTIFS(E:E,E77,I:I,"&gt;"&amp;I77)+1</f>
        <v>7</v>
      </c>
      <c r="K77" s="13"/>
    </row>
    <row r="78" ht="26" customHeight="1" spans="1:11">
      <c r="A78" s="12" t="s">
        <v>207</v>
      </c>
      <c r="B78" s="13" t="s">
        <v>208</v>
      </c>
      <c r="C78" s="12" t="s">
        <v>92</v>
      </c>
      <c r="D78" s="12" t="s">
        <v>193</v>
      </c>
      <c r="E78" s="13" t="s">
        <v>194</v>
      </c>
      <c r="F78" s="13">
        <v>49.5</v>
      </c>
      <c r="G78" s="13">
        <v>8</v>
      </c>
      <c r="H78" s="13">
        <v>84.04</v>
      </c>
      <c r="I78" s="13">
        <f t="shared" si="5"/>
        <v>66.77</v>
      </c>
      <c r="J78" s="13">
        <f>COUNTIFS(E:E,E78,I:I,"&gt;"&amp;I78)+1</f>
        <v>8</v>
      </c>
      <c r="K78" s="13"/>
    </row>
    <row r="79" ht="26" customHeight="1" spans="1:11">
      <c r="A79" s="12" t="s">
        <v>209</v>
      </c>
      <c r="B79" s="13" t="s">
        <v>210</v>
      </c>
      <c r="C79" s="12" t="s">
        <v>92</v>
      </c>
      <c r="D79" s="12" t="s">
        <v>211</v>
      </c>
      <c r="E79" s="13" t="s">
        <v>212</v>
      </c>
      <c r="F79" s="13">
        <v>69</v>
      </c>
      <c r="G79" s="13">
        <v>15</v>
      </c>
      <c r="H79" s="13">
        <v>88.94</v>
      </c>
      <c r="I79" s="13">
        <f t="shared" si="5"/>
        <v>78.97</v>
      </c>
      <c r="J79" s="13">
        <f>COUNTIFS(E:E,E79,I:I,"&gt;"&amp;I79)+1</f>
        <v>1</v>
      </c>
      <c r="K79" s="13" t="s">
        <v>18</v>
      </c>
    </row>
    <row r="80" ht="26" customHeight="1" spans="1:11">
      <c r="A80" s="12" t="s">
        <v>213</v>
      </c>
      <c r="B80" s="13" t="s">
        <v>214</v>
      </c>
      <c r="C80" s="12" t="s">
        <v>92</v>
      </c>
      <c r="D80" s="12" t="s">
        <v>211</v>
      </c>
      <c r="E80" s="13" t="s">
        <v>212</v>
      </c>
      <c r="F80" s="13">
        <v>61</v>
      </c>
      <c r="G80" s="13">
        <v>12</v>
      </c>
      <c r="H80" s="13">
        <v>85.72</v>
      </c>
      <c r="I80" s="13">
        <f t="shared" si="5"/>
        <v>73.36</v>
      </c>
      <c r="J80" s="13">
        <f>COUNTIFS(E:E,E80,I:I,"&gt;"&amp;I80)+1</f>
        <v>2</v>
      </c>
      <c r="K80" s="13" t="s">
        <v>18</v>
      </c>
    </row>
    <row r="81" ht="26" customHeight="1" spans="1:11">
      <c r="A81" s="12" t="s">
        <v>215</v>
      </c>
      <c r="B81" s="13" t="s">
        <v>216</v>
      </c>
      <c r="C81" s="12" t="s">
        <v>92</v>
      </c>
      <c r="D81" s="12" t="s">
        <v>211</v>
      </c>
      <c r="E81" s="13" t="s">
        <v>212</v>
      </c>
      <c r="F81" s="13">
        <v>53</v>
      </c>
      <c r="G81" s="13">
        <v>11</v>
      </c>
      <c r="H81" s="13">
        <v>86.64</v>
      </c>
      <c r="I81" s="13">
        <f t="shared" si="5"/>
        <v>69.82</v>
      </c>
      <c r="J81" s="13">
        <f>COUNTIFS(E:E,E81,I:I,"&gt;"&amp;I81)+1</f>
        <v>3</v>
      </c>
      <c r="K81" s="13"/>
    </row>
    <row r="82" ht="26" customHeight="1" spans="1:11">
      <c r="A82" s="12" t="s">
        <v>217</v>
      </c>
      <c r="B82" s="13" t="s">
        <v>218</v>
      </c>
      <c r="C82" s="12" t="s">
        <v>92</v>
      </c>
      <c r="D82" s="12" t="s">
        <v>211</v>
      </c>
      <c r="E82" s="13" t="s">
        <v>212</v>
      </c>
      <c r="F82" s="13">
        <v>48.5</v>
      </c>
      <c r="G82" s="13">
        <v>13</v>
      </c>
      <c r="H82" s="13">
        <v>81.66</v>
      </c>
      <c r="I82" s="13">
        <f t="shared" si="5"/>
        <v>65.08</v>
      </c>
      <c r="J82" s="13">
        <f>COUNTIFS(E:E,E82,I:I,"&gt;"&amp;I82)+1</f>
        <v>4</v>
      </c>
      <c r="K82" s="13"/>
    </row>
    <row r="83" ht="26" customHeight="1" spans="1:11">
      <c r="A83" s="12" t="s">
        <v>219</v>
      </c>
      <c r="B83" s="13" t="s">
        <v>220</v>
      </c>
      <c r="C83" s="12" t="s">
        <v>92</v>
      </c>
      <c r="D83" s="12" t="s">
        <v>211</v>
      </c>
      <c r="E83" s="13" t="s">
        <v>212</v>
      </c>
      <c r="F83" s="13">
        <v>43.5</v>
      </c>
      <c r="G83" s="13">
        <v>14</v>
      </c>
      <c r="H83" s="13">
        <v>79.22</v>
      </c>
      <c r="I83" s="13">
        <f t="shared" si="5"/>
        <v>61.36</v>
      </c>
      <c r="J83" s="13">
        <f>COUNTIFS(E:E,E83,I:I,"&gt;"&amp;I83)+1</f>
        <v>5</v>
      </c>
      <c r="K83" s="13"/>
    </row>
    <row r="84" ht="26" customHeight="1" spans="1:11">
      <c r="A84" s="12" t="s">
        <v>221</v>
      </c>
      <c r="B84" s="13" t="s">
        <v>222</v>
      </c>
      <c r="C84" s="12" t="s">
        <v>223</v>
      </c>
      <c r="D84" s="12" t="s">
        <v>224</v>
      </c>
      <c r="E84" s="13" t="s">
        <v>225</v>
      </c>
      <c r="F84" s="13">
        <v>62</v>
      </c>
      <c r="G84" s="13">
        <v>17</v>
      </c>
      <c r="H84" s="13">
        <v>86.44</v>
      </c>
      <c r="I84" s="13">
        <f t="shared" si="5"/>
        <v>74.22</v>
      </c>
      <c r="J84" s="13">
        <f>COUNTIFS(E:E,E84,I:I,"&gt;"&amp;I84)+1</f>
        <v>1</v>
      </c>
      <c r="K84" s="13" t="s">
        <v>18</v>
      </c>
    </row>
    <row r="85" ht="26" customHeight="1" spans="1:11">
      <c r="A85" s="12" t="s">
        <v>226</v>
      </c>
      <c r="B85" s="21" t="s">
        <v>227</v>
      </c>
      <c r="C85" s="12" t="s">
        <v>223</v>
      </c>
      <c r="D85" s="12" t="s">
        <v>224</v>
      </c>
      <c r="E85" s="13" t="s">
        <v>225</v>
      </c>
      <c r="F85" s="13">
        <v>57.5</v>
      </c>
      <c r="G85" s="13">
        <v>16</v>
      </c>
      <c r="H85" s="13">
        <v>80.96</v>
      </c>
      <c r="I85" s="13">
        <f t="shared" si="5"/>
        <v>69.23</v>
      </c>
      <c r="J85" s="13">
        <f>COUNTIFS(E:E,E85,I:I,"&gt;"&amp;I85)+1</f>
        <v>2</v>
      </c>
      <c r="K85" s="13"/>
    </row>
    <row r="86" ht="26" customHeight="1" spans="1:11">
      <c r="A86" s="12" t="s">
        <v>228</v>
      </c>
      <c r="B86" s="13" t="s">
        <v>229</v>
      </c>
      <c r="C86" s="12" t="s">
        <v>230</v>
      </c>
      <c r="D86" s="12" t="s">
        <v>231</v>
      </c>
      <c r="E86" s="13" t="s">
        <v>232</v>
      </c>
      <c r="F86" s="13">
        <v>70</v>
      </c>
      <c r="G86" s="13">
        <v>18</v>
      </c>
      <c r="H86" s="13">
        <v>87.42</v>
      </c>
      <c r="I86" s="13">
        <f t="shared" si="5"/>
        <v>78.71</v>
      </c>
      <c r="J86" s="13">
        <f>COUNTIFS(E:E,E86,I:I,"&gt;"&amp;I86)+1</f>
        <v>1</v>
      </c>
      <c r="K86" s="13" t="s">
        <v>18</v>
      </c>
    </row>
    <row r="87" ht="26" customHeight="1" spans="1:11">
      <c r="A87" s="12" t="s">
        <v>233</v>
      </c>
      <c r="B87" s="13" t="s">
        <v>234</v>
      </c>
      <c r="C87" s="12" t="s">
        <v>230</v>
      </c>
      <c r="D87" s="12" t="s">
        <v>231</v>
      </c>
      <c r="E87" s="13" t="s">
        <v>232</v>
      </c>
      <c r="F87" s="13">
        <v>65.5</v>
      </c>
      <c r="G87" s="13">
        <v>19</v>
      </c>
      <c r="H87" s="13">
        <v>86.92</v>
      </c>
      <c r="I87" s="13">
        <f t="shared" si="5"/>
        <v>76.21</v>
      </c>
      <c r="J87" s="13">
        <f>COUNTIFS(E:E,E87,I:I,"&gt;"&amp;I87)+1</f>
        <v>2</v>
      </c>
      <c r="K87" s="13"/>
    </row>
    <row r="88" ht="26" customHeight="1" spans="1:11">
      <c r="A88" s="12" t="s">
        <v>235</v>
      </c>
      <c r="B88" s="13" t="s">
        <v>236</v>
      </c>
      <c r="C88" s="12" t="s">
        <v>186</v>
      </c>
      <c r="D88" s="12" t="s">
        <v>237</v>
      </c>
      <c r="E88" s="13" t="s">
        <v>238</v>
      </c>
      <c r="F88" s="13">
        <v>73.5</v>
      </c>
      <c r="G88" s="13">
        <v>3</v>
      </c>
      <c r="H88" s="13">
        <v>88.75</v>
      </c>
      <c r="I88" s="13">
        <v>81.13</v>
      </c>
      <c r="J88" s="13">
        <v>1</v>
      </c>
      <c r="K88" s="13" t="s">
        <v>18</v>
      </c>
    </row>
    <row r="89" ht="26" customHeight="1" spans="1:11">
      <c r="A89" s="12" t="s">
        <v>239</v>
      </c>
      <c r="B89" s="13" t="s">
        <v>240</v>
      </c>
      <c r="C89" s="12" t="s">
        <v>186</v>
      </c>
      <c r="D89" s="12" t="s">
        <v>237</v>
      </c>
      <c r="E89" s="13" t="s">
        <v>238</v>
      </c>
      <c r="F89" s="13">
        <v>68</v>
      </c>
      <c r="G89" s="13">
        <v>1</v>
      </c>
      <c r="H89" s="13">
        <v>86.48</v>
      </c>
      <c r="I89" s="13">
        <v>77.24</v>
      </c>
      <c r="J89" s="13">
        <v>2</v>
      </c>
      <c r="K89" s="13"/>
    </row>
    <row r="90" ht="26" customHeight="1" spans="1:11">
      <c r="A90" s="12" t="s">
        <v>241</v>
      </c>
      <c r="B90" s="13" t="s">
        <v>242</v>
      </c>
      <c r="C90" s="12" t="s">
        <v>186</v>
      </c>
      <c r="D90" s="12" t="s">
        <v>237</v>
      </c>
      <c r="E90" s="13" t="s">
        <v>238</v>
      </c>
      <c r="F90" s="13">
        <v>63</v>
      </c>
      <c r="G90" s="13">
        <v>2</v>
      </c>
      <c r="H90" s="13">
        <v>77.82</v>
      </c>
      <c r="I90" s="13">
        <v>70.41</v>
      </c>
      <c r="J90" s="13">
        <v>3</v>
      </c>
      <c r="K90" s="13"/>
    </row>
    <row r="91" ht="26" customHeight="1" spans="1:11">
      <c r="A91" s="12" t="s">
        <v>243</v>
      </c>
      <c r="B91" s="13" t="s">
        <v>244</v>
      </c>
      <c r="C91" s="12" t="s">
        <v>245</v>
      </c>
      <c r="D91" s="12" t="s">
        <v>246</v>
      </c>
      <c r="E91" s="13" t="s">
        <v>247</v>
      </c>
      <c r="F91" s="13">
        <v>74.5</v>
      </c>
      <c r="G91" s="13">
        <v>6</v>
      </c>
      <c r="H91" s="13">
        <v>85.64</v>
      </c>
      <c r="I91" s="13">
        <v>80.07</v>
      </c>
      <c r="J91" s="13">
        <v>1</v>
      </c>
      <c r="K91" s="13" t="s">
        <v>18</v>
      </c>
    </row>
    <row r="92" ht="26" customHeight="1" spans="1:11">
      <c r="A92" s="12" t="s">
        <v>248</v>
      </c>
      <c r="B92" s="13" t="s">
        <v>249</v>
      </c>
      <c r="C92" s="12" t="s">
        <v>245</v>
      </c>
      <c r="D92" s="12" t="s">
        <v>246</v>
      </c>
      <c r="E92" s="13" t="s">
        <v>247</v>
      </c>
      <c r="F92" s="13">
        <v>68.5</v>
      </c>
      <c r="G92" s="13">
        <v>5</v>
      </c>
      <c r="H92" s="13">
        <v>88.26</v>
      </c>
      <c r="I92" s="13">
        <v>78.38</v>
      </c>
      <c r="J92" s="13">
        <v>2</v>
      </c>
      <c r="K92" s="13"/>
    </row>
    <row r="93" ht="26" customHeight="1" spans="1:11">
      <c r="A93" s="12" t="s">
        <v>250</v>
      </c>
      <c r="B93" s="21" t="s">
        <v>251</v>
      </c>
      <c r="C93" s="12" t="s">
        <v>245</v>
      </c>
      <c r="D93" s="12" t="s">
        <v>246</v>
      </c>
      <c r="E93" s="13" t="s">
        <v>247</v>
      </c>
      <c r="F93" s="13">
        <v>65</v>
      </c>
      <c r="G93" s="13" t="s">
        <v>84</v>
      </c>
      <c r="H93" s="13"/>
      <c r="I93" s="13"/>
      <c r="J93" s="13"/>
      <c r="K93" s="13"/>
    </row>
    <row r="94" ht="26" customHeight="1" spans="1:11">
      <c r="A94" s="12" t="s">
        <v>252</v>
      </c>
      <c r="B94" s="13" t="s">
        <v>253</v>
      </c>
      <c r="C94" s="12" t="s">
        <v>129</v>
      </c>
      <c r="D94" s="12" t="s">
        <v>254</v>
      </c>
      <c r="E94" s="13" t="s">
        <v>255</v>
      </c>
      <c r="F94" s="13">
        <v>74.5</v>
      </c>
      <c r="G94" s="13">
        <v>7</v>
      </c>
      <c r="H94" s="13">
        <v>89.06</v>
      </c>
      <c r="I94" s="13">
        <v>81.78</v>
      </c>
      <c r="J94" s="13">
        <v>1</v>
      </c>
      <c r="K94" s="13" t="s">
        <v>18</v>
      </c>
    </row>
    <row r="95" ht="26" customHeight="1" spans="1:11">
      <c r="A95" s="12" t="s">
        <v>256</v>
      </c>
      <c r="B95" s="13" t="s">
        <v>257</v>
      </c>
      <c r="C95" s="12" t="s">
        <v>129</v>
      </c>
      <c r="D95" s="12" t="s">
        <v>254</v>
      </c>
      <c r="E95" s="13" t="s">
        <v>255</v>
      </c>
      <c r="F95" s="13">
        <v>77</v>
      </c>
      <c r="G95" s="13">
        <v>10</v>
      </c>
      <c r="H95" s="13">
        <v>86.28</v>
      </c>
      <c r="I95" s="13">
        <v>81.64</v>
      </c>
      <c r="J95" s="13">
        <v>2</v>
      </c>
      <c r="K95" s="13" t="s">
        <v>18</v>
      </c>
    </row>
    <row r="96" ht="26" customHeight="1" spans="1:11">
      <c r="A96" s="12" t="s">
        <v>258</v>
      </c>
      <c r="B96" s="13" t="s">
        <v>259</v>
      </c>
      <c r="C96" s="12" t="s">
        <v>129</v>
      </c>
      <c r="D96" s="12" t="s">
        <v>254</v>
      </c>
      <c r="E96" s="13" t="s">
        <v>255</v>
      </c>
      <c r="F96" s="13">
        <v>71.5</v>
      </c>
      <c r="G96" s="13">
        <v>11</v>
      </c>
      <c r="H96" s="13">
        <v>85.26</v>
      </c>
      <c r="I96" s="13">
        <v>78.38</v>
      </c>
      <c r="J96" s="13">
        <v>3</v>
      </c>
      <c r="K96" s="13"/>
    </row>
    <row r="97" ht="26" customHeight="1" spans="1:11">
      <c r="A97" s="12" t="s">
        <v>260</v>
      </c>
      <c r="B97" s="13" t="s">
        <v>261</v>
      </c>
      <c r="C97" s="12" t="s">
        <v>129</v>
      </c>
      <c r="D97" s="12" t="s">
        <v>254</v>
      </c>
      <c r="E97" s="13" t="s">
        <v>255</v>
      </c>
      <c r="F97" s="13">
        <v>70.5</v>
      </c>
      <c r="G97" s="13">
        <v>9</v>
      </c>
      <c r="H97" s="13">
        <v>84.6</v>
      </c>
      <c r="I97" s="13">
        <v>77.55</v>
      </c>
      <c r="J97" s="13">
        <v>4</v>
      </c>
      <c r="K97" s="13"/>
    </row>
    <row r="98" ht="26" customHeight="1" spans="1:11">
      <c r="A98" s="12" t="s">
        <v>262</v>
      </c>
      <c r="B98" s="13" t="s">
        <v>263</v>
      </c>
      <c r="C98" s="12" t="s">
        <v>129</v>
      </c>
      <c r="D98" s="12" t="s">
        <v>254</v>
      </c>
      <c r="E98" s="13" t="s">
        <v>255</v>
      </c>
      <c r="F98" s="13">
        <v>69</v>
      </c>
      <c r="G98" s="13">
        <v>8</v>
      </c>
      <c r="H98" s="13">
        <v>85.76</v>
      </c>
      <c r="I98" s="13">
        <v>77.38</v>
      </c>
      <c r="J98" s="13">
        <v>5</v>
      </c>
      <c r="K98" s="13"/>
    </row>
    <row r="99" ht="26" customHeight="1" spans="1:11">
      <c r="A99" s="12" t="s">
        <v>264</v>
      </c>
      <c r="B99" s="13" t="s">
        <v>265</v>
      </c>
      <c r="C99" s="12" t="s">
        <v>129</v>
      </c>
      <c r="D99" s="12" t="s">
        <v>254</v>
      </c>
      <c r="E99" s="13" t="s">
        <v>255</v>
      </c>
      <c r="F99" s="13">
        <v>69.5</v>
      </c>
      <c r="G99" s="13">
        <v>12</v>
      </c>
      <c r="H99" s="13">
        <v>83.22</v>
      </c>
      <c r="I99" s="13">
        <v>76.36</v>
      </c>
      <c r="J99" s="13">
        <v>6</v>
      </c>
      <c r="K99" s="13"/>
    </row>
    <row r="100" ht="26" customHeight="1" spans="1:11">
      <c r="A100" s="12" t="s">
        <v>266</v>
      </c>
      <c r="B100" s="13" t="s">
        <v>267</v>
      </c>
      <c r="C100" s="12" t="s">
        <v>268</v>
      </c>
      <c r="D100" s="12" t="s">
        <v>269</v>
      </c>
      <c r="E100" s="13" t="s">
        <v>270</v>
      </c>
      <c r="F100" s="13">
        <v>74.5</v>
      </c>
      <c r="G100" s="13">
        <v>14</v>
      </c>
      <c r="H100" s="13">
        <v>91.16</v>
      </c>
      <c r="I100" s="13">
        <v>82.83</v>
      </c>
      <c r="J100" s="13">
        <v>1</v>
      </c>
      <c r="K100" s="13" t="s">
        <v>18</v>
      </c>
    </row>
    <row r="101" ht="26" customHeight="1" spans="1:11">
      <c r="A101" s="12" t="s">
        <v>271</v>
      </c>
      <c r="B101" s="13" t="s">
        <v>272</v>
      </c>
      <c r="C101" s="12" t="s">
        <v>268</v>
      </c>
      <c r="D101" s="12" t="s">
        <v>269</v>
      </c>
      <c r="E101" s="13" t="s">
        <v>270</v>
      </c>
      <c r="F101" s="13">
        <v>68.5</v>
      </c>
      <c r="G101" s="13">
        <v>15</v>
      </c>
      <c r="H101" s="13">
        <v>85.72</v>
      </c>
      <c r="I101" s="13">
        <v>77.11</v>
      </c>
      <c r="J101" s="13">
        <v>2</v>
      </c>
      <c r="K101" s="13"/>
    </row>
    <row r="102" ht="26" customHeight="1" spans="1:11">
      <c r="A102" s="12" t="s">
        <v>273</v>
      </c>
      <c r="B102" s="13" t="s">
        <v>274</v>
      </c>
      <c r="C102" s="12" t="s">
        <v>268</v>
      </c>
      <c r="D102" s="12" t="s">
        <v>269</v>
      </c>
      <c r="E102" s="13" t="s">
        <v>270</v>
      </c>
      <c r="F102" s="13">
        <v>66.5</v>
      </c>
      <c r="G102" s="13">
        <v>13</v>
      </c>
      <c r="H102" s="13">
        <v>83.22</v>
      </c>
      <c r="I102" s="13">
        <v>74.86</v>
      </c>
      <c r="J102" s="13">
        <v>3</v>
      </c>
      <c r="K102" s="13"/>
    </row>
    <row r="103" ht="26" customHeight="1" spans="1:11">
      <c r="A103" s="12" t="s">
        <v>275</v>
      </c>
      <c r="B103" s="13" t="s">
        <v>276</v>
      </c>
      <c r="C103" s="12" t="s">
        <v>277</v>
      </c>
      <c r="D103" s="12" t="s">
        <v>278</v>
      </c>
      <c r="E103" s="13" t="s">
        <v>279</v>
      </c>
      <c r="F103" s="13">
        <v>56</v>
      </c>
      <c r="G103" s="13">
        <v>18</v>
      </c>
      <c r="H103" s="13">
        <v>87.86</v>
      </c>
      <c r="I103" s="13">
        <v>71.93</v>
      </c>
      <c r="J103" s="13">
        <v>1</v>
      </c>
      <c r="K103" s="13" t="s">
        <v>18</v>
      </c>
    </row>
    <row r="104" ht="26" customHeight="1" spans="1:11">
      <c r="A104" s="12" t="s">
        <v>280</v>
      </c>
      <c r="B104" s="13" t="s">
        <v>281</v>
      </c>
      <c r="C104" s="12" t="s">
        <v>277</v>
      </c>
      <c r="D104" s="12" t="s">
        <v>278</v>
      </c>
      <c r="E104" s="13" t="s">
        <v>279</v>
      </c>
      <c r="F104" s="13">
        <v>57</v>
      </c>
      <c r="G104" s="13">
        <v>16</v>
      </c>
      <c r="H104" s="13">
        <v>85.94</v>
      </c>
      <c r="I104" s="13">
        <v>71.47</v>
      </c>
      <c r="J104" s="13">
        <v>2</v>
      </c>
      <c r="K104" s="13"/>
    </row>
    <row r="105" ht="26" customHeight="1" spans="1:11">
      <c r="A105" s="12" t="s">
        <v>282</v>
      </c>
      <c r="B105" s="13" t="s">
        <v>283</v>
      </c>
      <c r="C105" s="12" t="s">
        <v>277</v>
      </c>
      <c r="D105" s="12" t="s">
        <v>278</v>
      </c>
      <c r="E105" s="13" t="s">
        <v>279</v>
      </c>
      <c r="F105" s="13">
        <v>59.5</v>
      </c>
      <c r="G105" s="13" t="s">
        <v>84</v>
      </c>
      <c r="H105" s="13"/>
      <c r="I105" s="13"/>
      <c r="J105" s="13"/>
      <c r="K105" s="13"/>
    </row>
    <row r="106" ht="26" customHeight="1" spans="1:11">
      <c r="A106" s="12" t="s">
        <v>284</v>
      </c>
      <c r="B106" s="13" t="s">
        <v>285</v>
      </c>
      <c r="C106" s="12" t="s">
        <v>129</v>
      </c>
      <c r="D106" s="12" t="s">
        <v>286</v>
      </c>
      <c r="E106" s="13" t="s">
        <v>287</v>
      </c>
      <c r="F106" s="13">
        <v>75</v>
      </c>
      <c r="G106" s="13">
        <v>16</v>
      </c>
      <c r="H106" s="13">
        <v>86.46</v>
      </c>
      <c r="I106" s="13">
        <f t="shared" ref="I106:I150" si="6">F106*0.5+H106*0.5</f>
        <v>80.73</v>
      </c>
      <c r="J106" s="13">
        <f>COUNTIFS(E:E,E106,I:I,"&gt;"&amp;I106)+1</f>
        <v>1</v>
      </c>
      <c r="K106" s="13" t="s">
        <v>18</v>
      </c>
    </row>
    <row r="107" ht="26" customHeight="1" spans="1:11">
      <c r="A107" s="12" t="s">
        <v>288</v>
      </c>
      <c r="B107" s="13" t="s">
        <v>289</v>
      </c>
      <c r="C107" s="12" t="s">
        <v>129</v>
      </c>
      <c r="D107" s="12" t="s">
        <v>286</v>
      </c>
      <c r="E107" s="13" t="s">
        <v>287</v>
      </c>
      <c r="F107" s="13">
        <v>70.5</v>
      </c>
      <c r="G107" s="13">
        <v>5</v>
      </c>
      <c r="H107" s="13">
        <v>90.8</v>
      </c>
      <c r="I107" s="13">
        <f t="shared" si="6"/>
        <v>80.65</v>
      </c>
      <c r="J107" s="13">
        <f>COUNTIFS(E:E,E107,I:I,"&gt;"&amp;I107)+1</f>
        <v>2</v>
      </c>
      <c r="K107" s="13" t="s">
        <v>18</v>
      </c>
    </row>
    <row r="108" ht="26" customHeight="1" spans="1:11">
      <c r="A108" s="12" t="s">
        <v>290</v>
      </c>
      <c r="B108" s="13" t="s">
        <v>291</v>
      </c>
      <c r="C108" s="12" t="s">
        <v>129</v>
      </c>
      <c r="D108" s="12" t="s">
        <v>286</v>
      </c>
      <c r="E108" s="13" t="s">
        <v>287</v>
      </c>
      <c r="F108" s="13">
        <v>70</v>
      </c>
      <c r="G108" s="13">
        <v>12</v>
      </c>
      <c r="H108" s="13">
        <v>90.52</v>
      </c>
      <c r="I108" s="13">
        <f t="shared" si="6"/>
        <v>80.26</v>
      </c>
      <c r="J108" s="13">
        <f>COUNTIFS(E:E,E108,I:I,"&gt;"&amp;I108)+1</f>
        <v>3</v>
      </c>
      <c r="K108" s="13" t="s">
        <v>18</v>
      </c>
    </row>
    <row r="109" ht="26" customHeight="1" spans="1:11">
      <c r="A109" s="12" t="s">
        <v>292</v>
      </c>
      <c r="B109" s="13" t="s">
        <v>293</v>
      </c>
      <c r="C109" s="12" t="s">
        <v>129</v>
      </c>
      <c r="D109" s="12" t="s">
        <v>286</v>
      </c>
      <c r="E109" s="13" t="s">
        <v>287</v>
      </c>
      <c r="F109" s="13">
        <v>71</v>
      </c>
      <c r="G109" s="13">
        <v>22</v>
      </c>
      <c r="H109" s="13">
        <v>88.52</v>
      </c>
      <c r="I109" s="13">
        <f t="shared" si="6"/>
        <v>79.76</v>
      </c>
      <c r="J109" s="13">
        <f>COUNTIFS(E:E,E109,I:I,"&gt;"&amp;I109)+1</f>
        <v>4</v>
      </c>
      <c r="K109" s="13" t="s">
        <v>18</v>
      </c>
    </row>
    <row r="110" ht="26" customHeight="1" spans="1:11">
      <c r="A110" s="12" t="s">
        <v>294</v>
      </c>
      <c r="B110" s="13" t="s">
        <v>295</v>
      </c>
      <c r="C110" s="12" t="s">
        <v>129</v>
      </c>
      <c r="D110" s="12" t="s">
        <v>286</v>
      </c>
      <c r="E110" s="13" t="s">
        <v>287</v>
      </c>
      <c r="F110" s="13">
        <v>67.5</v>
      </c>
      <c r="G110" s="13">
        <v>20</v>
      </c>
      <c r="H110" s="13">
        <v>91.3</v>
      </c>
      <c r="I110" s="13">
        <f t="shared" si="6"/>
        <v>79.4</v>
      </c>
      <c r="J110" s="13">
        <f>COUNTIFS(E:E,E110,I:I,"&gt;"&amp;I110)+1</f>
        <v>5</v>
      </c>
      <c r="K110" s="13" t="s">
        <v>18</v>
      </c>
    </row>
    <row r="111" ht="26" customHeight="1" spans="1:11">
      <c r="A111" s="12" t="s">
        <v>296</v>
      </c>
      <c r="B111" s="13" t="s">
        <v>297</v>
      </c>
      <c r="C111" s="12" t="s">
        <v>129</v>
      </c>
      <c r="D111" s="12" t="s">
        <v>286</v>
      </c>
      <c r="E111" s="13" t="s">
        <v>287</v>
      </c>
      <c r="F111" s="13">
        <v>70</v>
      </c>
      <c r="G111" s="13">
        <v>18</v>
      </c>
      <c r="H111" s="13">
        <v>87.72</v>
      </c>
      <c r="I111" s="13">
        <f t="shared" si="6"/>
        <v>78.86</v>
      </c>
      <c r="J111" s="13">
        <f>COUNTIFS(E:E,E111,I:I,"&gt;"&amp;I111)+1</f>
        <v>6</v>
      </c>
      <c r="K111" s="13" t="s">
        <v>18</v>
      </c>
    </row>
    <row r="112" ht="26" customHeight="1" spans="1:11">
      <c r="A112" s="12" t="s">
        <v>298</v>
      </c>
      <c r="B112" s="13" t="s">
        <v>299</v>
      </c>
      <c r="C112" s="12" t="s">
        <v>129</v>
      </c>
      <c r="D112" s="12" t="s">
        <v>286</v>
      </c>
      <c r="E112" s="13" t="s">
        <v>287</v>
      </c>
      <c r="F112" s="13">
        <v>72.5</v>
      </c>
      <c r="G112" s="13">
        <v>9</v>
      </c>
      <c r="H112" s="13">
        <v>85.04</v>
      </c>
      <c r="I112" s="13">
        <f t="shared" si="6"/>
        <v>78.77</v>
      </c>
      <c r="J112" s="13">
        <f>COUNTIFS(E:E,E112,I:I,"&gt;"&amp;I112)+1</f>
        <v>7</v>
      </c>
      <c r="K112" s="13" t="s">
        <v>18</v>
      </c>
    </row>
    <row r="113" ht="26" customHeight="1" spans="1:11">
      <c r="A113" s="12" t="s">
        <v>300</v>
      </c>
      <c r="B113" s="13" t="s">
        <v>301</v>
      </c>
      <c r="C113" s="12" t="s">
        <v>129</v>
      </c>
      <c r="D113" s="12" t="s">
        <v>286</v>
      </c>
      <c r="E113" s="13" t="s">
        <v>287</v>
      </c>
      <c r="F113" s="13">
        <v>72.5</v>
      </c>
      <c r="G113" s="13">
        <v>6</v>
      </c>
      <c r="H113" s="13">
        <v>84.86</v>
      </c>
      <c r="I113" s="13">
        <f t="shared" si="6"/>
        <v>78.68</v>
      </c>
      <c r="J113" s="13">
        <f>COUNTIFS(E:E,E113,I:I,"&gt;"&amp;I113)+1</f>
        <v>8</v>
      </c>
      <c r="K113" s="13" t="s">
        <v>18</v>
      </c>
    </row>
    <row r="114" ht="26" customHeight="1" spans="1:11">
      <c r="A114" s="12" t="s">
        <v>302</v>
      </c>
      <c r="B114" s="13" t="s">
        <v>303</v>
      </c>
      <c r="C114" s="12" t="s">
        <v>129</v>
      </c>
      <c r="D114" s="12" t="s">
        <v>286</v>
      </c>
      <c r="E114" s="13" t="s">
        <v>287</v>
      </c>
      <c r="F114" s="13">
        <v>72.5</v>
      </c>
      <c r="G114" s="13">
        <v>23</v>
      </c>
      <c r="H114" s="13">
        <v>83.44</v>
      </c>
      <c r="I114" s="13">
        <f t="shared" si="6"/>
        <v>77.97</v>
      </c>
      <c r="J114" s="13">
        <f>COUNTIFS(E:E,E114,I:I,"&gt;"&amp;I114)+1</f>
        <v>9</v>
      </c>
      <c r="K114" s="13"/>
    </row>
    <row r="115" ht="26" customHeight="1" spans="1:11">
      <c r="A115" s="12" t="s">
        <v>304</v>
      </c>
      <c r="B115" s="13" t="s">
        <v>305</v>
      </c>
      <c r="C115" s="12" t="s">
        <v>129</v>
      </c>
      <c r="D115" s="12" t="s">
        <v>286</v>
      </c>
      <c r="E115" s="13" t="s">
        <v>287</v>
      </c>
      <c r="F115" s="13">
        <v>72</v>
      </c>
      <c r="G115" s="13">
        <v>4</v>
      </c>
      <c r="H115" s="13">
        <v>83.2</v>
      </c>
      <c r="I115" s="13">
        <f t="shared" si="6"/>
        <v>77.6</v>
      </c>
      <c r="J115" s="13">
        <f>COUNTIFS(E:E,E115,I:I,"&gt;"&amp;I115)+1</f>
        <v>10</v>
      </c>
      <c r="K115" s="13"/>
    </row>
    <row r="116" ht="26" customHeight="1" spans="1:11">
      <c r="A116" s="12" t="s">
        <v>306</v>
      </c>
      <c r="B116" s="13" t="s">
        <v>307</v>
      </c>
      <c r="C116" s="12" t="s">
        <v>129</v>
      </c>
      <c r="D116" s="12" t="s">
        <v>286</v>
      </c>
      <c r="E116" s="13" t="s">
        <v>287</v>
      </c>
      <c r="F116" s="13">
        <v>70.5</v>
      </c>
      <c r="G116" s="13">
        <v>21</v>
      </c>
      <c r="H116" s="13">
        <v>83.76</v>
      </c>
      <c r="I116" s="13">
        <f t="shared" si="6"/>
        <v>77.13</v>
      </c>
      <c r="J116" s="13">
        <f>COUNTIFS(E:E,E116,I:I,"&gt;"&amp;I116)+1</f>
        <v>11</v>
      </c>
      <c r="K116" s="13"/>
    </row>
    <row r="117" ht="26" customHeight="1" spans="1:11">
      <c r="A117" s="12" t="s">
        <v>308</v>
      </c>
      <c r="B117" s="13" t="s">
        <v>309</v>
      </c>
      <c r="C117" s="12" t="s">
        <v>129</v>
      </c>
      <c r="D117" s="12" t="s">
        <v>286</v>
      </c>
      <c r="E117" s="13" t="s">
        <v>287</v>
      </c>
      <c r="F117" s="13">
        <v>67</v>
      </c>
      <c r="G117" s="13">
        <v>1</v>
      </c>
      <c r="H117" s="13">
        <v>86.6</v>
      </c>
      <c r="I117" s="13">
        <f t="shared" si="6"/>
        <v>76.8</v>
      </c>
      <c r="J117" s="13">
        <f>COUNTIFS(E:E,E117,I:I,"&gt;"&amp;I117)+1</f>
        <v>12</v>
      </c>
      <c r="K117" s="13"/>
    </row>
    <row r="118" ht="26" customHeight="1" spans="1:11">
      <c r="A118" s="12" t="s">
        <v>310</v>
      </c>
      <c r="B118" s="13" t="s">
        <v>311</v>
      </c>
      <c r="C118" s="12" t="s">
        <v>129</v>
      </c>
      <c r="D118" s="12" t="s">
        <v>286</v>
      </c>
      <c r="E118" s="13" t="s">
        <v>287</v>
      </c>
      <c r="F118" s="13">
        <v>66</v>
      </c>
      <c r="G118" s="13">
        <v>3</v>
      </c>
      <c r="H118" s="13">
        <v>87.36</v>
      </c>
      <c r="I118" s="13">
        <f t="shared" si="6"/>
        <v>76.68</v>
      </c>
      <c r="J118" s="13">
        <f>COUNTIFS(E:E,E118,I:I,"&gt;"&amp;I118)+1</f>
        <v>13</v>
      </c>
      <c r="K118" s="13"/>
    </row>
    <row r="119" ht="26" customHeight="1" spans="1:11">
      <c r="A119" s="12" t="s">
        <v>312</v>
      </c>
      <c r="B119" s="13" t="s">
        <v>313</v>
      </c>
      <c r="C119" s="12" t="s">
        <v>129</v>
      </c>
      <c r="D119" s="12" t="s">
        <v>286</v>
      </c>
      <c r="E119" s="13" t="s">
        <v>287</v>
      </c>
      <c r="F119" s="13">
        <v>66</v>
      </c>
      <c r="G119" s="13">
        <v>24</v>
      </c>
      <c r="H119" s="13">
        <v>86.58</v>
      </c>
      <c r="I119" s="13">
        <f t="shared" si="6"/>
        <v>76.29</v>
      </c>
      <c r="J119" s="13">
        <f>COUNTIFS(E:E,E119,I:I,"&gt;"&amp;I119)+1</f>
        <v>14</v>
      </c>
      <c r="K119" s="13"/>
    </row>
    <row r="120" ht="26" customHeight="1" spans="1:11">
      <c r="A120" s="12" t="s">
        <v>314</v>
      </c>
      <c r="B120" s="13" t="s">
        <v>315</v>
      </c>
      <c r="C120" s="12" t="s">
        <v>129</v>
      </c>
      <c r="D120" s="12" t="s">
        <v>286</v>
      </c>
      <c r="E120" s="13" t="s">
        <v>287</v>
      </c>
      <c r="F120" s="13">
        <v>67.5</v>
      </c>
      <c r="G120" s="13">
        <v>13</v>
      </c>
      <c r="H120" s="13">
        <v>84.96</v>
      </c>
      <c r="I120" s="13">
        <f t="shared" si="6"/>
        <v>76.23</v>
      </c>
      <c r="J120" s="13">
        <f>COUNTIFS(E:E,E120,I:I,"&gt;"&amp;I120)+1</f>
        <v>15</v>
      </c>
      <c r="K120" s="13"/>
    </row>
    <row r="121" ht="26" customHeight="1" spans="1:11">
      <c r="A121" s="12" t="s">
        <v>316</v>
      </c>
      <c r="B121" s="13" t="s">
        <v>317</v>
      </c>
      <c r="C121" s="12" t="s">
        <v>129</v>
      </c>
      <c r="D121" s="12" t="s">
        <v>286</v>
      </c>
      <c r="E121" s="13" t="s">
        <v>287</v>
      </c>
      <c r="F121" s="13">
        <v>71</v>
      </c>
      <c r="G121" s="13">
        <v>17</v>
      </c>
      <c r="H121" s="13">
        <v>79.24</v>
      </c>
      <c r="I121" s="13">
        <f t="shared" si="6"/>
        <v>75.12</v>
      </c>
      <c r="J121" s="13">
        <f>COUNTIFS(E:E,E121,I:I,"&gt;"&amp;I121)+1</f>
        <v>16</v>
      </c>
      <c r="K121" s="13"/>
    </row>
    <row r="122" ht="26" customHeight="1" spans="1:11">
      <c r="A122" s="12" t="s">
        <v>318</v>
      </c>
      <c r="B122" s="13" t="s">
        <v>319</v>
      </c>
      <c r="C122" s="12" t="s">
        <v>129</v>
      </c>
      <c r="D122" s="12" t="s">
        <v>286</v>
      </c>
      <c r="E122" s="13" t="s">
        <v>287</v>
      </c>
      <c r="F122" s="13">
        <v>69</v>
      </c>
      <c r="G122" s="13">
        <v>25</v>
      </c>
      <c r="H122" s="13">
        <v>80.96</v>
      </c>
      <c r="I122" s="13">
        <f t="shared" si="6"/>
        <v>74.98</v>
      </c>
      <c r="J122" s="13">
        <f>COUNTIFS(E:E,E122,I:I,"&gt;"&amp;I122)+1</f>
        <v>17</v>
      </c>
      <c r="K122" s="13"/>
    </row>
    <row r="123" ht="26" customHeight="1" spans="1:11">
      <c r="A123" s="12" t="s">
        <v>320</v>
      </c>
      <c r="B123" s="13" t="s">
        <v>321</v>
      </c>
      <c r="C123" s="12" t="s">
        <v>129</v>
      </c>
      <c r="D123" s="12" t="s">
        <v>286</v>
      </c>
      <c r="E123" s="13" t="s">
        <v>287</v>
      </c>
      <c r="F123" s="13">
        <v>66.5</v>
      </c>
      <c r="G123" s="13">
        <v>14</v>
      </c>
      <c r="H123" s="13">
        <v>83.4</v>
      </c>
      <c r="I123" s="13">
        <f t="shared" si="6"/>
        <v>74.95</v>
      </c>
      <c r="J123" s="13">
        <f>COUNTIFS(E:E,E123,I:I,"&gt;"&amp;I123)+1</f>
        <v>18</v>
      </c>
      <c r="K123" s="13"/>
    </row>
    <row r="124" ht="26" customHeight="1" spans="1:11">
      <c r="A124" s="12" t="s">
        <v>322</v>
      </c>
      <c r="B124" s="13" t="s">
        <v>323</v>
      </c>
      <c r="C124" s="12" t="s">
        <v>129</v>
      </c>
      <c r="D124" s="12" t="s">
        <v>286</v>
      </c>
      <c r="E124" s="13" t="s">
        <v>287</v>
      </c>
      <c r="F124" s="13">
        <v>67.5</v>
      </c>
      <c r="G124" s="13">
        <v>10</v>
      </c>
      <c r="H124" s="13">
        <v>81.9</v>
      </c>
      <c r="I124" s="13">
        <f t="shared" si="6"/>
        <v>74.7</v>
      </c>
      <c r="J124" s="13">
        <f>COUNTIFS(E:E,E124,I:I,"&gt;"&amp;I124)+1</f>
        <v>19</v>
      </c>
      <c r="K124" s="13"/>
    </row>
    <row r="125" ht="26" customHeight="1" spans="1:11">
      <c r="A125" s="12" t="s">
        <v>324</v>
      </c>
      <c r="B125" s="13" t="s">
        <v>325</v>
      </c>
      <c r="C125" s="12" t="s">
        <v>129</v>
      </c>
      <c r="D125" s="12" t="s">
        <v>286</v>
      </c>
      <c r="E125" s="13" t="s">
        <v>287</v>
      </c>
      <c r="F125" s="13">
        <v>67</v>
      </c>
      <c r="G125" s="13">
        <v>7</v>
      </c>
      <c r="H125" s="13">
        <v>82.38</v>
      </c>
      <c r="I125" s="13">
        <f t="shared" si="6"/>
        <v>74.69</v>
      </c>
      <c r="J125" s="13">
        <f>COUNTIFS(E:E,E125,I:I,"&gt;"&amp;I125)+1</f>
        <v>20</v>
      </c>
      <c r="K125" s="13"/>
    </row>
    <row r="126" ht="26" customHeight="1" spans="1:11">
      <c r="A126" s="12" t="s">
        <v>326</v>
      </c>
      <c r="B126" s="13" t="s">
        <v>327</v>
      </c>
      <c r="C126" s="12" t="s">
        <v>129</v>
      </c>
      <c r="D126" s="12" t="s">
        <v>286</v>
      </c>
      <c r="E126" s="13" t="s">
        <v>287</v>
      </c>
      <c r="F126" s="13">
        <v>68.5</v>
      </c>
      <c r="G126" s="13">
        <v>19</v>
      </c>
      <c r="H126" s="13">
        <v>80.44</v>
      </c>
      <c r="I126" s="13">
        <f t="shared" si="6"/>
        <v>74.47</v>
      </c>
      <c r="J126" s="13">
        <f>COUNTIFS(E:E,E126,I:I,"&gt;"&amp;I126)+1</f>
        <v>21</v>
      </c>
      <c r="K126" s="13"/>
    </row>
    <row r="127" ht="26" customHeight="1" spans="1:11">
      <c r="A127" s="12" t="s">
        <v>328</v>
      </c>
      <c r="B127" s="13" t="s">
        <v>329</v>
      </c>
      <c r="C127" s="12" t="s">
        <v>129</v>
      </c>
      <c r="D127" s="12" t="s">
        <v>286</v>
      </c>
      <c r="E127" s="13" t="s">
        <v>287</v>
      </c>
      <c r="F127" s="13">
        <v>68.5</v>
      </c>
      <c r="G127" s="13">
        <v>11</v>
      </c>
      <c r="H127" s="13">
        <v>80.4</v>
      </c>
      <c r="I127" s="13">
        <f t="shared" si="6"/>
        <v>74.45</v>
      </c>
      <c r="J127" s="13">
        <f>COUNTIFS(E:E,E127,I:I,"&gt;"&amp;I127)+1</f>
        <v>22</v>
      </c>
      <c r="K127" s="13"/>
    </row>
    <row r="128" ht="26" customHeight="1" spans="1:11">
      <c r="A128" s="12" t="s">
        <v>330</v>
      </c>
      <c r="B128" s="13" t="s">
        <v>331</v>
      </c>
      <c r="C128" s="12" t="s">
        <v>129</v>
      </c>
      <c r="D128" s="12" t="s">
        <v>286</v>
      </c>
      <c r="E128" s="13" t="s">
        <v>287</v>
      </c>
      <c r="F128" s="13">
        <v>66.5</v>
      </c>
      <c r="G128" s="13">
        <v>15</v>
      </c>
      <c r="H128" s="13">
        <v>79.98</v>
      </c>
      <c r="I128" s="13">
        <f t="shared" si="6"/>
        <v>73.24</v>
      </c>
      <c r="J128" s="13">
        <f>COUNTIFS(E:E,E128,I:I,"&gt;"&amp;I128)+1</f>
        <v>23</v>
      </c>
      <c r="K128" s="13"/>
    </row>
    <row r="129" ht="26" customHeight="1" spans="1:11">
      <c r="A129" s="12" t="s">
        <v>332</v>
      </c>
      <c r="B129" s="13" t="s">
        <v>333</v>
      </c>
      <c r="C129" s="12" t="s">
        <v>129</v>
      </c>
      <c r="D129" s="12" t="s">
        <v>286</v>
      </c>
      <c r="E129" s="13" t="s">
        <v>287</v>
      </c>
      <c r="F129" s="13">
        <v>69</v>
      </c>
      <c r="G129" s="13">
        <v>2</v>
      </c>
      <c r="H129" s="13">
        <v>75.4</v>
      </c>
      <c r="I129" s="13">
        <f t="shared" si="6"/>
        <v>72.2</v>
      </c>
      <c r="J129" s="13">
        <f>COUNTIFS(E:E,E129,I:I,"&gt;"&amp;I129)+1</f>
        <v>24</v>
      </c>
      <c r="K129" s="13"/>
    </row>
    <row r="130" ht="26" customHeight="1" spans="1:11">
      <c r="A130" s="12" t="s">
        <v>334</v>
      </c>
      <c r="B130" s="13" t="s">
        <v>335</v>
      </c>
      <c r="C130" s="12" t="s">
        <v>129</v>
      </c>
      <c r="D130" s="12" t="s">
        <v>286</v>
      </c>
      <c r="E130" s="13" t="s">
        <v>287</v>
      </c>
      <c r="F130" s="13">
        <v>66.5</v>
      </c>
      <c r="G130" s="13">
        <v>8</v>
      </c>
      <c r="H130" s="13">
        <v>77.72</v>
      </c>
      <c r="I130" s="13">
        <f t="shared" si="6"/>
        <v>72.11</v>
      </c>
      <c r="J130" s="13">
        <f>COUNTIFS(E:E,E130,I:I,"&gt;"&amp;I130)+1</f>
        <v>25</v>
      </c>
      <c r="K130" s="13"/>
    </row>
    <row r="131" ht="26" customHeight="1" spans="1:11">
      <c r="A131" s="12" t="s">
        <v>336</v>
      </c>
      <c r="B131" s="13" t="s">
        <v>337</v>
      </c>
      <c r="C131" s="12" t="s">
        <v>129</v>
      </c>
      <c r="D131" s="12" t="s">
        <v>338</v>
      </c>
      <c r="E131" s="13" t="s">
        <v>339</v>
      </c>
      <c r="F131" s="13">
        <v>78</v>
      </c>
      <c r="G131" s="13">
        <v>1</v>
      </c>
      <c r="H131" s="13">
        <v>82.6</v>
      </c>
      <c r="I131" s="13">
        <f t="shared" si="6"/>
        <v>80.3</v>
      </c>
      <c r="J131" s="13">
        <f>COUNTIFS(E:E,E131,I:I,"&gt;"&amp;I131)+1</f>
        <v>1</v>
      </c>
      <c r="K131" s="13" t="s">
        <v>18</v>
      </c>
    </row>
    <row r="132" ht="26" customHeight="1" spans="1:11">
      <c r="A132" s="12" t="s">
        <v>340</v>
      </c>
      <c r="B132" s="13" t="s">
        <v>341</v>
      </c>
      <c r="C132" s="12" t="s">
        <v>129</v>
      </c>
      <c r="D132" s="12" t="s">
        <v>338</v>
      </c>
      <c r="E132" s="13" t="s">
        <v>339</v>
      </c>
      <c r="F132" s="13">
        <v>76.5</v>
      </c>
      <c r="G132" s="13">
        <v>3</v>
      </c>
      <c r="H132" s="13">
        <v>79.92</v>
      </c>
      <c r="I132" s="13">
        <f t="shared" si="6"/>
        <v>78.21</v>
      </c>
      <c r="J132" s="13">
        <f>COUNTIFS(E:E,E132,I:I,"&gt;"&amp;I132)+1</f>
        <v>2</v>
      </c>
      <c r="K132" s="13" t="s">
        <v>18</v>
      </c>
    </row>
    <row r="133" ht="26" customHeight="1" spans="1:11">
      <c r="A133" s="12" t="s">
        <v>342</v>
      </c>
      <c r="B133" s="13" t="s">
        <v>343</v>
      </c>
      <c r="C133" s="12" t="s">
        <v>129</v>
      </c>
      <c r="D133" s="12" t="s">
        <v>338</v>
      </c>
      <c r="E133" s="13" t="s">
        <v>339</v>
      </c>
      <c r="F133" s="13">
        <v>71.5</v>
      </c>
      <c r="G133" s="13">
        <v>12</v>
      </c>
      <c r="H133" s="13">
        <v>84.72</v>
      </c>
      <c r="I133" s="13">
        <f t="shared" si="6"/>
        <v>78.11</v>
      </c>
      <c r="J133" s="13">
        <f>COUNTIFS(E:E,E133,I:I,"&gt;"&amp;I133)+1</f>
        <v>3</v>
      </c>
      <c r="K133" s="13" t="s">
        <v>18</v>
      </c>
    </row>
    <row r="134" ht="26" customHeight="1" spans="1:11">
      <c r="A134" s="12" t="s">
        <v>344</v>
      </c>
      <c r="B134" s="13" t="s">
        <v>345</v>
      </c>
      <c r="C134" s="12" t="s">
        <v>129</v>
      </c>
      <c r="D134" s="12" t="s">
        <v>338</v>
      </c>
      <c r="E134" s="13" t="s">
        <v>339</v>
      </c>
      <c r="F134" s="13">
        <v>74.5</v>
      </c>
      <c r="G134" s="13">
        <v>20</v>
      </c>
      <c r="H134" s="13">
        <v>80.82</v>
      </c>
      <c r="I134" s="13">
        <f t="shared" si="6"/>
        <v>77.66</v>
      </c>
      <c r="J134" s="13">
        <f>COUNTIFS(E:E,E134,I:I,"&gt;"&amp;I134)+1</f>
        <v>4</v>
      </c>
      <c r="K134" s="13" t="s">
        <v>18</v>
      </c>
    </row>
    <row r="135" ht="26" customHeight="1" spans="1:11">
      <c r="A135" s="12" t="s">
        <v>346</v>
      </c>
      <c r="B135" s="13" t="s">
        <v>347</v>
      </c>
      <c r="C135" s="12" t="s">
        <v>129</v>
      </c>
      <c r="D135" s="12" t="s">
        <v>338</v>
      </c>
      <c r="E135" s="13" t="s">
        <v>339</v>
      </c>
      <c r="F135" s="13">
        <v>71.5</v>
      </c>
      <c r="G135" s="13">
        <v>4</v>
      </c>
      <c r="H135" s="13">
        <v>82.78</v>
      </c>
      <c r="I135" s="13">
        <f t="shared" si="6"/>
        <v>77.14</v>
      </c>
      <c r="J135" s="13">
        <f>COUNTIFS(E:E,E135,I:I,"&gt;"&amp;I135)+1</f>
        <v>5</v>
      </c>
      <c r="K135" s="13" t="s">
        <v>18</v>
      </c>
    </row>
    <row r="136" ht="26" customHeight="1" spans="1:11">
      <c r="A136" s="12" t="s">
        <v>348</v>
      </c>
      <c r="B136" s="13" t="s">
        <v>349</v>
      </c>
      <c r="C136" s="12" t="s">
        <v>129</v>
      </c>
      <c r="D136" s="12" t="s">
        <v>338</v>
      </c>
      <c r="E136" s="13" t="s">
        <v>339</v>
      </c>
      <c r="F136" s="13">
        <v>71.5</v>
      </c>
      <c r="G136" s="13">
        <v>19</v>
      </c>
      <c r="H136" s="13">
        <v>82.58</v>
      </c>
      <c r="I136" s="13">
        <f t="shared" si="6"/>
        <v>77.04</v>
      </c>
      <c r="J136" s="13">
        <f>COUNTIFS(E:E,E136,I:I,"&gt;"&amp;I136)+1</f>
        <v>6</v>
      </c>
      <c r="K136" s="13" t="s">
        <v>18</v>
      </c>
    </row>
    <row r="137" ht="26" customHeight="1" spans="1:11">
      <c r="A137" s="12" t="s">
        <v>350</v>
      </c>
      <c r="B137" s="13" t="s">
        <v>351</v>
      </c>
      <c r="C137" s="12" t="s">
        <v>129</v>
      </c>
      <c r="D137" s="12" t="s">
        <v>338</v>
      </c>
      <c r="E137" s="13" t="s">
        <v>339</v>
      </c>
      <c r="F137" s="13">
        <v>73.5</v>
      </c>
      <c r="G137" s="13">
        <v>8</v>
      </c>
      <c r="H137" s="13">
        <v>80.42</v>
      </c>
      <c r="I137" s="13">
        <f t="shared" si="6"/>
        <v>76.96</v>
      </c>
      <c r="J137" s="13">
        <f>COUNTIFS(E:E,E137,I:I,"&gt;"&amp;I137)+1</f>
        <v>7</v>
      </c>
      <c r="K137" s="13" t="s">
        <v>18</v>
      </c>
    </row>
    <row r="138" ht="26" customHeight="1" spans="1:11">
      <c r="A138" s="12" t="s">
        <v>352</v>
      </c>
      <c r="B138" s="13" t="s">
        <v>353</v>
      </c>
      <c r="C138" s="12" t="s">
        <v>129</v>
      </c>
      <c r="D138" s="12" t="s">
        <v>338</v>
      </c>
      <c r="E138" s="13" t="s">
        <v>339</v>
      </c>
      <c r="F138" s="13">
        <v>70</v>
      </c>
      <c r="G138" s="13">
        <v>21</v>
      </c>
      <c r="H138" s="13">
        <v>82.5</v>
      </c>
      <c r="I138" s="13">
        <f t="shared" si="6"/>
        <v>76.25</v>
      </c>
      <c r="J138" s="13">
        <f>COUNTIFS(E:E,E138,I:I,"&gt;"&amp;I138)+1</f>
        <v>8</v>
      </c>
      <c r="K138" s="13"/>
    </row>
    <row r="139" ht="26" customHeight="1" spans="1:11">
      <c r="A139" s="12" t="s">
        <v>354</v>
      </c>
      <c r="B139" s="13" t="s">
        <v>355</v>
      </c>
      <c r="C139" s="12" t="s">
        <v>129</v>
      </c>
      <c r="D139" s="12" t="s">
        <v>338</v>
      </c>
      <c r="E139" s="13" t="s">
        <v>339</v>
      </c>
      <c r="F139" s="13">
        <v>74.5</v>
      </c>
      <c r="G139" s="13">
        <v>14</v>
      </c>
      <c r="H139" s="13">
        <v>77.02</v>
      </c>
      <c r="I139" s="13">
        <f t="shared" si="6"/>
        <v>75.76</v>
      </c>
      <c r="J139" s="13">
        <f>COUNTIFS(E:E,E139,I:I,"&gt;"&amp;I139)+1</f>
        <v>9</v>
      </c>
      <c r="K139" s="13"/>
    </row>
    <row r="140" ht="26" customHeight="1" spans="1:11">
      <c r="A140" s="12" t="s">
        <v>356</v>
      </c>
      <c r="B140" s="13" t="s">
        <v>357</v>
      </c>
      <c r="C140" s="12" t="s">
        <v>129</v>
      </c>
      <c r="D140" s="12" t="s">
        <v>338</v>
      </c>
      <c r="E140" s="13" t="s">
        <v>339</v>
      </c>
      <c r="F140" s="13">
        <v>69</v>
      </c>
      <c r="G140" s="13">
        <v>17</v>
      </c>
      <c r="H140" s="13">
        <v>82.44</v>
      </c>
      <c r="I140" s="13">
        <f t="shared" si="6"/>
        <v>75.72</v>
      </c>
      <c r="J140" s="13">
        <f>COUNTIFS(E:E,E140,I:I,"&gt;"&amp;I140)+1</f>
        <v>10</v>
      </c>
      <c r="K140" s="13"/>
    </row>
    <row r="141" ht="26" customHeight="1" spans="1:11">
      <c r="A141" s="12" t="s">
        <v>358</v>
      </c>
      <c r="B141" s="13" t="s">
        <v>359</v>
      </c>
      <c r="C141" s="12" t="s">
        <v>129</v>
      </c>
      <c r="D141" s="12" t="s">
        <v>338</v>
      </c>
      <c r="E141" s="13" t="s">
        <v>339</v>
      </c>
      <c r="F141" s="13">
        <v>67</v>
      </c>
      <c r="G141" s="13">
        <v>6</v>
      </c>
      <c r="H141" s="13">
        <v>83.66</v>
      </c>
      <c r="I141" s="13">
        <f t="shared" si="6"/>
        <v>75.33</v>
      </c>
      <c r="J141" s="13">
        <f>COUNTIFS(E:E,E141,I:I,"&gt;"&amp;I141)+1</f>
        <v>11</v>
      </c>
      <c r="K141" s="13"/>
    </row>
    <row r="142" ht="26" customHeight="1" spans="1:11">
      <c r="A142" s="12" t="s">
        <v>360</v>
      </c>
      <c r="B142" s="13" t="s">
        <v>361</v>
      </c>
      <c r="C142" s="12" t="s">
        <v>129</v>
      </c>
      <c r="D142" s="12" t="s">
        <v>338</v>
      </c>
      <c r="E142" s="13" t="s">
        <v>339</v>
      </c>
      <c r="F142" s="13">
        <v>65</v>
      </c>
      <c r="G142" s="13">
        <v>13</v>
      </c>
      <c r="H142" s="13">
        <v>84.28</v>
      </c>
      <c r="I142" s="13">
        <f t="shared" si="6"/>
        <v>74.64</v>
      </c>
      <c r="J142" s="13">
        <f>COUNTIFS(E:E,E142,I:I,"&gt;"&amp;I142)+1</f>
        <v>12</v>
      </c>
      <c r="K142" s="13"/>
    </row>
    <row r="143" ht="26" customHeight="1" spans="1:11">
      <c r="A143" s="12" t="s">
        <v>362</v>
      </c>
      <c r="B143" s="13" t="s">
        <v>363</v>
      </c>
      <c r="C143" s="12" t="s">
        <v>129</v>
      </c>
      <c r="D143" s="12" t="s">
        <v>338</v>
      </c>
      <c r="E143" s="13" t="s">
        <v>339</v>
      </c>
      <c r="F143" s="13">
        <v>63.5</v>
      </c>
      <c r="G143" s="13">
        <v>9</v>
      </c>
      <c r="H143" s="13">
        <v>84.6</v>
      </c>
      <c r="I143" s="13">
        <f t="shared" si="6"/>
        <v>74.05</v>
      </c>
      <c r="J143" s="13">
        <f>COUNTIFS(E:E,E143,I:I,"&gt;"&amp;I143)+1</f>
        <v>13</v>
      </c>
      <c r="K143" s="13"/>
    </row>
    <row r="144" ht="26" customHeight="1" spans="1:11">
      <c r="A144" s="12" t="s">
        <v>364</v>
      </c>
      <c r="B144" s="13" t="s">
        <v>365</v>
      </c>
      <c r="C144" s="12" t="s">
        <v>129</v>
      </c>
      <c r="D144" s="12" t="s">
        <v>338</v>
      </c>
      <c r="E144" s="13" t="s">
        <v>339</v>
      </c>
      <c r="F144" s="13">
        <v>65.5</v>
      </c>
      <c r="G144" s="13">
        <v>16</v>
      </c>
      <c r="H144" s="13">
        <v>82.1</v>
      </c>
      <c r="I144" s="13">
        <f t="shared" si="6"/>
        <v>73.8</v>
      </c>
      <c r="J144" s="13">
        <f>COUNTIFS(E:E,E144,I:I,"&gt;"&amp;I144)+1</f>
        <v>14</v>
      </c>
      <c r="K144" s="13"/>
    </row>
    <row r="145" ht="26" customHeight="1" spans="1:11">
      <c r="A145" s="12" t="s">
        <v>366</v>
      </c>
      <c r="B145" s="13" t="s">
        <v>367</v>
      </c>
      <c r="C145" s="12" t="s">
        <v>129</v>
      </c>
      <c r="D145" s="12" t="s">
        <v>338</v>
      </c>
      <c r="E145" s="13" t="s">
        <v>339</v>
      </c>
      <c r="F145" s="13">
        <v>69.5</v>
      </c>
      <c r="G145" s="13">
        <v>11</v>
      </c>
      <c r="H145" s="13">
        <v>77.84</v>
      </c>
      <c r="I145" s="13">
        <f t="shared" si="6"/>
        <v>73.67</v>
      </c>
      <c r="J145" s="13">
        <f>COUNTIFS(E:E,E145,I:I,"&gt;"&amp;I145)+1</f>
        <v>15</v>
      </c>
      <c r="K145" s="13"/>
    </row>
    <row r="146" ht="26" customHeight="1" spans="1:11">
      <c r="A146" s="12" t="s">
        <v>368</v>
      </c>
      <c r="B146" s="21" t="s">
        <v>369</v>
      </c>
      <c r="C146" s="12" t="s">
        <v>129</v>
      </c>
      <c r="D146" s="12" t="s">
        <v>338</v>
      </c>
      <c r="E146" s="13">
        <v>18130202</v>
      </c>
      <c r="F146" s="13">
        <v>63</v>
      </c>
      <c r="G146" s="13">
        <v>18</v>
      </c>
      <c r="H146" s="13">
        <v>84.08</v>
      </c>
      <c r="I146" s="13">
        <f t="shared" si="6"/>
        <v>73.54</v>
      </c>
      <c r="J146" s="13">
        <f>COUNTIFS(E:E,E146,I:I,"&gt;"&amp;I146)+1</f>
        <v>16</v>
      </c>
      <c r="K146" s="13"/>
    </row>
    <row r="147" ht="26" customHeight="1" spans="1:11">
      <c r="A147" s="12" t="s">
        <v>370</v>
      </c>
      <c r="B147" s="13" t="s">
        <v>371</v>
      </c>
      <c r="C147" s="12" t="s">
        <v>129</v>
      </c>
      <c r="D147" s="12" t="s">
        <v>338</v>
      </c>
      <c r="E147" s="13" t="s">
        <v>339</v>
      </c>
      <c r="F147" s="13">
        <v>70</v>
      </c>
      <c r="G147" s="13">
        <v>5</v>
      </c>
      <c r="H147" s="13">
        <v>76.66</v>
      </c>
      <c r="I147" s="13">
        <f t="shared" si="6"/>
        <v>73.33</v>
      </c>
      <c r="J147" s="13">
        <f>COUNTIFS(E:E,E147,I:I,"&gt;"&amp;I147)+1</f>
        <v>17</v>
      </c>
      <c r="K147" s="13"/>
    </row>
    <row r="148" ht="26" customHeight="1" spans="1:11">
      <c r="A148" s="12" t="s">
        <v>372</v>
      </c>
      <c r="B148" s="13" t="s">
        <v>373</v>
      </c>
      <c r="C148" s="12" t="s">
        <v>129</v>
      </c>
      <c r="D148" s="12" t="s">
        <v>338</v>
      </c>
      <c r="E148" s="13" t="s">
        <v>339</v>
      </c>
      <c r="F148" s="13">
        <v>65</v>
      </c>
      <c r="G148" s="13">
        <v>10</v>
      </c>
      <c r="H148" s="13">
        <v>78.38</v>
      </c>
      <c r="I148" s="13">
        <f t="shared" si="6"/>
        <v>71.69</v>
      </c>
      <c r="J148" s="13">
        <f>COUNTIFS(E:E,E148,I:I,"&gt;"&amp;I148)+1</f>
        <v>18</v>
      </c>
      <c r="K148" s="13"/>
    </row>
    <row r="149" ht="26" customHeight="1" spans="1:11">
      <c r="A149" s="12" t="s">
        <v>374</v>
      </c>
      <c r="B149" s="13" t="s">
        <v>375</v>
      </c>
      <c r="C149" s="12" t="s">
        <v>129</v>
      </c>
      <c r="D149" s="12" t="s">
        <v>338</v>
      </c>
      <c r="E149" s="13" t="s">
        <v>339</v>
      </c>
      <c r="F149" s="13">
        <v>63.5</v>
      </c>
      <c r="G149" s="13">
        <v>15</v>
      </c>
      <c r="H149" s="13">
        <v>79.34</v>
      </c>
      <c r="I149" s="13">
        <f t="shared" si="6"/>
        <v>71.42</v>
      </c>
      <c r="J149" s="13">
        <f>COUNTIFS(E:E,E149,I:I,"&gt;"&amp;I149)+1</f>
        <v>19</v>
      </c>
      <c r="K149" s="13"/>
    </row>
    <row r="150" ht="26" customHeight="1" spans="1:11">
      <c r="A150" s="12" t="s">
        <v>376</v>
      </c>
      <c r="B150" s="21" t="s">
        <v>377</v>
      </c>
      <c r="C150" s="12" t="s">
        <v>129</v>
      </c>
      <c r="D150" s="12" t="s">
        <v>338</v>
      </c>
      <c r="E150" s="13" t="s">
        <v>339</v>
      </c>
      <c r="F150" s="13">
        <v>62.5</v>
      </c>
      <c r="G150" s="13">
        <v>7</v>
      </c>
      <c r="H150" s="13">
        <v>78.6</v>
      </c>
      <c r="I150" s="13">
        <f t="shared" si="6"/>
        <v>70.55</v>
      </c>
      <c r="J150" s="13">
        <f>COUNTIFS(E:E,E150,I:I,"&gt;"&amp;I150)+1</f>
        <v>20</v>
      </c>
      <c r="K150" s="13"/>
    </row>
    <row r="151" ht="26" customHeight="1" spans="1:11">
      <c r="A151" s="12" t="s">
        <v>378</v>
      </c>
      <c r="B151" s="13" t="s">
        <v>379</v>
      </c>
      <c r="C151" s="12" t="s">
        <v>129</v>
      </c>
      <c r="D151" s="12" t="s">
        <v>338</v>
      </c>
      <c r="E151" s="13" t="s">
        <v>339</v>
      </c>
      <c r="F151" s="13">
        <v>65.5</v>
      </c>
      <c r="G151" s="13" t="s">
        <v>84</v>
      </c>
      <c r="H151" s="13"/>
      <c r="I151" s="13"/>
      <c r="J151" s="13"/>
      <c r="K151" s="13"/>
    </row>
  </sheetData>
  <autoFilter ref="A3:K151">
    <extLst/>
  </autoFilter>
  <sortState ref="A21:K23">
    <sortCondition ref="J21:J23"/>
  </sortState>
  <mergeCells count="2">
    <mergeCell ref="A1:K1"/>
    <mergeCell ref="A2:K2"/>
  </mergeCells>
  <pageMargins left="0.354166666666667" right="0.354166666666667" top="0.629861111111111" bottom="0.629861111111111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</dc:creator>
  <cp:lastModifiedBy>周静</cp:lastModifiedBy>
  <dcterms:created xsi:type="dcterms:W3CDTF">2024-05-13T08:49:00Z</dcterms:created>
  <cp:lastPrinted>2024-05-21T11:22:00Z</cp:lastPrinted>
  <dcterms:modified xsi:type="dcterms:W3CDTF">2024-05-27T06:48:44Z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330F2613928C496E8744D78A67FECF0B</vt:lpwstr>
  </property>
  <property fmtid="{D5CDD505-2E9C-101B-9397-08002B2CF9AE}" pid="3" name="KSOProductBuildVer">
    <vt:lpwstr>2052-11.1.0.12763</vt:lpwstr>
  </property>
</Properties>
</file>