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765" firstSheet="30" activeTab="31"/>
  </bookViews>
  <sheets>
    <sheet name="1农村生活垃圾治理资金" sheetId="1" r:id="rId1"/>
    <sheet name="2乡镇环境综合治理长效管理经费" sheetId="2" r:id="rId2"/>
    <sheet name="3乡镇安全监管工作经费" sheetId="3" r:id="rId3"/>
    <sheet name="4乡镇普法依法治理经费" sheetId="4" r:id="rId4"/>
    <sheet name="5乡镇老协活动经费" sheetId="5" r:id="rId5"/>
    <sheet name="6第一书记和工作队工作经费" sheetId="6" r:id="rId6"/>
    <sheet name="7乡镇便民服务中心日常运维费" sheetId="7" r:id="rId7"/>
    <sheet name="8村代办点日常运维费" sheetId="8" r:id="rId8"/>
    <sheet name="9乡镇人代会议费" sheetId="9" r:id="rId9"/>
    <sheet name="10人大代表活动经费" sheetId="10" r:id="rId10"/>
    <sheet name="11人大主席团经费" sheetId="11" r:id="rId11"/>
    <sheet name="12乡镇民兵业务经费" sheetId="12" r:id="rId12"/>
    <sheet name="13国有企业退休人员社会化管理补助" sheetId="22" r:id="rId13"/>
    <sheet name="14沐川县利店干部周转房项目" sheetId="23" r:id="rId14"/>
    <sheet name="15利店镇彝家小区建设资金" sheetId="24" r:id="rId15"/>
    <sheet name="16-2022年省级文化免开资金" sheetId="25" r:id="rId16"/>
    <sheet name="17-2022年中央文化免开资金" sheetId="26" r:id="rId17"/>
    <sheet name="18困难群众临时救助资金" sheetId="27" r:id="rId18"/>
    <sheet name="19库区水面漂浮物清理打捞社会化服务资金" sheetId="14" r:id="rId19"/>
    <sheet name="20村社有事来协商工作经费" sheetId="15" r:id="rId20"/>
    <sheet name="21村组干部报酬绩效考核奖励经费" sheetId="16" r:id="rId21"/>
    <sheet name="22社区干部居民小组长报酬" sheetId="17" r:id="rId22"/>
    <sheet name="23社区干部养老保险" sheetId="19" r:id="rId23"/>
    <sheet name="24-2023年基层组织活动和公共服务运行经费" sheetId="20" r:id="rId24"/>
    <sheet name="25仁沐新线外土地补偿及工作经费" sheetId="21" r:id="rId25"/>
    <sheet name="26利店镇彝家小区前期工作经费" sheetId="28" r:id="rId26"/>
    <sheet name="27一村一警驻村警务薪酬" sheetId="29" r:id="rId27"/>
    <sheet name="28利店镇创建省级示范便民服务中心经费" sheetId="30" r:id="rId28"/>
    <sheet name="29利店镇回龙村党支部阵地建设" sheetId="31" r:id="rId29"/>
    <sheet name="30-2023年中央文化站免费开放资金" sheetId="32" r:id="rId30"/>
    <sheet name="31国家卫生乡镇创建工作经费" sheetId="33" r:id="rId31"/>
    <sheet name="32-2023年省级文化资金" sheetId="35" r:id="rId32"/>
  </sheets>
  <definedNames>
    <definedName name="_xlnm.Print_Area" localSheetId="0">'1农村生活垃圾治理资金'!$A$1:$I$23</definedName>
  </definedNames>
  <calcPr calcId="124519"/>
</workbook>
</file>

<file path=xl/calcChain.xml><?xml version="1.0" encoding="utf-8"?>
<calcChain xmlns="http://schemas.openxmlformats.org/spreadsheetml/2006/main">
  <c r="H12" i="31"/>
  <c r="G12"/>
  <c r="G7"/>
  <c r="F13" s="1"/>
  <c r="G6"/>
  <c r="H12" i="30"/>
  <c r="G12"/>
  <c r="G7"/>
  <c r="F13" s="1"/>
  <c r="G6"/>
  <c r="H12" i="33"/>
  <c r="G12"/>
  <c r="G7"/>
  <c r="F13" s="1"/>
  <c r="G6"/>
  <c r="H12" i="32"/>
  <c r="G12"/>
  <c r="G7"/>
  <c r="F13" s="1"/>
  <c r="G6"/>
  <c r="H12" i="35"/>
  <c r="G12"/>
  <c r="G7"/>
  <c r="F13" s="1"/>
  <c r="G6"/>
  <c r="H12" i="29"/>
  <c r="G12"/>
  <c r="G7"/>
  <c r="F13" s="1"/>
  <c r="G6"/>
  <c r="H12" i="28"/>
  <c r="G12"/>
  <c r="G7"/>
  <c r="F13" s="1"/>
  <c r="G6"/>
  <c r="H12" i="21"/>
  <c r="G12"/>
  <c r="G7"/>
  <c r="F13" s="1"/>
  <c r="G6"/>
  <c r="F13" i="27"/>
  <c r="H12"/>
  <c r="G12"/>
  <c r="G7"/>
  <c r="G6"/>
  <c r="H12" i="26"/>
  <c r="G12"/>
  <c r="G7"/>
  <c r="F13" s="1"/>
  <c r="G6"/>
  <c r="H12" i="25"/>
  <c r="G12"/>
  <c r="G7"/>
  <c r="F13" s="1"/>
  <c r="G6"/>
  <c r="H12" i="24"/>
  <c r="G12"/>
  <c r="G7"/>
  <c r="F13" s="1"/>
  <c r="G6"/>
  <c r="H12" i="23"/>
  <c r="G12"/>
  <c r="G7"/>
  <c r="F13" s="1"/>
  <c r="G6"/>
  <c r="H12" i="22"/>
  <c r="G12"/>
  <c r="G7"/>
  <c r="F13" s="1"/>
  <c r="G6"/>
  <c r="H12" i="20"/>
  <c r="G12"/>
  <c r="G7"/>
  <c r="F13" s="1"/>
  <c r="G6"/>
  <c r="H12" i="19"/>
  <c r="G12"/>
  <c r="G7"/>
  <c r="F13" s="1"/>
  <c r="G6"/>
  <c r="H12" i="17"/>
  <c r="G12"/>
  <c r="G7"/>
  <c r="F13" s="1"/>
  <c r="G6"/>
  <c r="H12" i="16"/>
  <c r="G12"/>
  <c r="G7"/>
  <c r="F13" s="1"/>
  <c r="G6"/>
  <c r="H12" i="15"/>
  <c r="G12"/>
  <c r="G7"/>
  <c r="F13" s="1"/>
  <c r="G6"/>
  <c r="H12" i="14"/>
  <c r="G12"/>
  <c r="G7"/>
  <c r="F13" s="1"/>
  <c r="G6"/>
  <c r="H12" i="12"/>
  <c r="G12"/>
  <c r="G7"/>
  <c r="F13" s="1"/>
  <c r="G6"/>
  <c r="H12" i="11"/>
  <c r="G12"/>
  <c r="G7"/>
  <c r="F13" s="1"/>
  <c r="G6"/>
  <c r="H12" i="10"/>
  <c r="G12"/>
  <c r="G7"/>
  <c r="F13" s="1"/>
  <c r="G6"/>
  <c r="H12" i="9"/>
  <c r="G12"/>
  <c r="G7"/>
  <c r="F13" s="1"/>
  <c r="G6"/>
  <c r="H12" i="8"/>
  <c r="G12"/>
  <c r="G7"/>
  <c r="F13" s="1"/>
  <c r="G6"/>
  <c r="H12" i="7"/>
  <c r="G12"/>
  <c r="G7"/>
  <c r="F13" s="1"/>
  <c r="G6"/>
  <c r="H12" i="6"/>
  <c r="G12"/>
  <c r="G7"/>
  <c r="F13" s="1"/>
  <c r="G6"/>
  <c r="H12" i="5"/>
  <c r="G12"/>
  <c r="G7"/>
  <c r="F13" s="1"/>
  <c r="G6"/>
  <c r="H12" i="4"/>
  <c r="G12"/>
  <c r="G7"/>
  <c r="F13" s="1"/>
  <c r="G6"/>
  <c r="H12" i="3"/>
  <c r="G12"/>
  <c r="G7"/>
  <c r="F13" s="1"/>
  <c r="G6"/>
  <c r="H12" i="2"/>
  <c r="G12"/>
  <c r="G7"/>
  <c r="F13" s="1"/>
  <c r="G6"/>
  <c r="F14" i="1"/>
  <c r="G13"/>
  <c r="G7"/>
  <c r="H13"/>
  <c r="G8"/>
</calcChain>
</file>

<file path=xl/sharedStrings.xml><?xml version="1.0" encoding="utf-8"?>
<sst xmlns="http://schemas.openxmlformats.org/spreadsheetml/2006/main" count="2112" uniqueCount="320">
  <si>
    <t>附件3</t>
  </si>
  <si>
    <t>项目名称：</t>
  </si>
  <si>
    <t>年度：</t>
  </si>
  <si>
    <t>主管部门：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</si>
  <si>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</si>
  <si>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</si>
  <si>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</si>
  <si>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</si>
  <si>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</si>
  <si>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</si>
  <si>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</si>
  <si>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</si>
  <si>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</si>
  <si>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</si>
  <si>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</si>
  <si>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</si>
  <si>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</si>
  <si>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</si>
  <si>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</si>
  <si>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</si>
  <si>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</si>
  <si>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</si>
  <si>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</si>
  <si>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</si>
  <si>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</si>
  <si>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</si>
  <si>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</si>
  <si>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</si>
  <si>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</si>
  <si>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</si>
  <si>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</si>
  <si>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</si>
  <si>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</si>
  <si>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</si>
  <si>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</si>
  <si>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</si>
  <si>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说明：1.预算执行率得分=全年执行数/全年预算数*10分；
      2.“产出指标、效益指标、满意度指标”一共90分，对应的是一体化系统中单位编制的项目绩效目标。</t>
  </si>
  <si>
    <t>农村生活垃圾治理资金</t>
    <phoneticPr fontId="6" type="noConversion"/>
  </si>
  <si>
    <t>2023年</t>
    <phoneticPr fontId="6" type="noConversion"/>
  </si>
  <si>
    <t>沐川县财政局</t>
    <phoneticPr fontId="6" type="noConversion"/>
  </si>
  <si>
    <t>沐川县利店镇人民政府</t>
    <phoneticPr fontId="6" type="noConversion"/>
  </si>
  <si>
    <t>部门项目支出绩效自评表</t>
    <phoneticPr fontId="6" type="noConversion"/>
  </si>
  <si>
    <t>用于15个村级保洁员补助和垃圾清运费</t>
    <phoneticPr fontId="6" type="noConversion"/>
  </si>
  <si>
    <t>完成了15个村级保洁员补助和垃圾清运费支付</t>
    <phoneticPr fontId="6" type="noConversion"/>
  </si>
  <si>
    <t>群众满意度</t>
    <phoneticPr fontId="6" type="noConversion"/>
  </si>
  <si>
    <t>15个村环境保洁员和垃圾清运费</t>
    <phoneticPr fontId="6" type="noConversion"/>
  </si>
  <si>
    <t>15个村</t>
    <phoneticPr fontId="6" type="noConversion"/>
  </si>
  <si>
    <t>业务完成时间</t>
    <phoneticPr fontId="6" type="noConversion"/>
  </si>
  <si>
    <t>1年</t>
    <phoneticPr fontId="6" type="noConversion"/>
  </si>
  <si>
    <t>覆盖率</t>
    <phoneticPr fontId="6" type="noConversion"/>
  </si>
  <si>
    <t>保洁员补助垃圾清运费</t>
    <phoneticPr fontId="6" type="noConversion"/>
  </si>
  <si>
    <t>≤4.2万元村</t>
    <phoneticPr fontId="6" type="noConversion"/>
  </si>
  <si>
    <t>增加收入</t>
    <phoneticPr fontId="6" type="noConversion"/>
  </si>
  <si>
    <t>≤6000元人年</t>
    <phoneticPr fontId="6" type="noConversion"/>
  </si>
  <si>
    <t>提高老百姓幸福度</t>
    <phoneticPr fontId="6" type="noConversion"/>
  </si>
  <si>
    <t>≥90%</t>
    <phoneticPr fontId="6" type="noConversion"/>
  </si>
  <si>
    <t>业务持续时间</t>
    <phoneticPr fontId="6" type="noConversion"/>
  </si>
  <si>
    <t>乡镇环境综合治理长效管理经费</t>
    <phoneticPr fontId="6" type="noConversion"/>
  </si>
  <si>
    <t>用于全镇场镇日常保洁员补助和垃圾清运、环境整治等费用，保持场镇环境整洁优美。</t>
    <phoneticPr fontId="6" type="noConversion"/>
  </si>
  <si>
    <t>完成了全镇场镇日常保洁员补助和垃圾清运、环境整治等费用，保持场镇环境整洁优美。</t>
    <phoneticPr fontId="6" type="noConversion"/>
  </si>
  <si>
    <t>垃圾清运次数</t>
    <phoneticPr fontId="6" type="noConversion"/>
  </si>
  <si>
    <t>≥20人/次</t>
    <phoneticPr fontId="6" type="noConversion"/>
  </si>
  <si>
    <t>业务覆盖率</t>
    <phoneticPr fontId="6" type="noConversion"/>
  </si>
  <si>
    <t>每人补助</t>
    <phoneticPr fontId="6" type="noConversion"/>
  </si>
  <si>
    <t>≥1000元月</t>
    <phoneticPr fontId="6" type="noConversion"/>
  </si>
  <si>
    <t>完成时间</t>
    <phoneticPr fontId="6" type="noConversion"/>
  </si>
  <si>
    <t>环境优美度提升</t>
    <phoneticPr fontId="6" type="noConversion"/>
  </si>
  <si>
    <t>≥5%</t>
    <phoneticPr fontId="6" type="noConversion"/>
  </si>
  <si>
    <t>增加人员收入</t>
    <phoneticPr fontId="6" type="noConversion"/>
  </si>
  <si>
    <t>≥12000元/人·次</t>
    <phoneticPr fontId="6" type="noConversion"/>
  </si>
  <si>
    <t>乡镇安全监管工作经费</t>
    <phoneticPr fontId="6" type="noConversion"/>
  </si>
  <si>
    <t>用于保障乡镇安全员安全监管补助和急需的安全隐患排查资金，保持全乡镇的安全稳定。</t>
    <phoneticPr fontId="6" type="noConversion"/>
  </si>
  <si>
    <t>保障了乡镇安全员安全监管补助和急需的安全隐患排查资金，保持全乡镇的安全稳定。</t>
    <phoneticPr fontId="6" type="noConversion"/>
  </si>
  <si>
    <t>满意度</t>
    <phoneticPr fontId="6" type="noConversion"/>
  </si>
  <si>
    <t>安全排查次数</t>
    <phoneticPr fontId="6" type="noConversion"/>
  </si>
  <si>
    <t>≥12次/年</t>
    <phoneticPr fontId="6" type="noConversion"/>
  </si>
  <si>
    <t>安全员补助，排查费用</t>
    <phoneticPr fontId="6" type="noConversion"/>
  </si>
  <si>
    <t>≥3000元/月</t>
    <phoneticPr fontId="6" type="noConversion"/>
  </si>
  <si>
    <t>安全常识提升度</t>
    <phoneticPr fontId="6" type="noConversion"/>
  </si>
  <si>
    <t>≥98%</t>
    <phoneticPr fontId="6" type="noConversion"/>
  </si>
  <si>
    <t>乡镇普法依法治理经费</t>
    <phoneticPr fontId="6" type="noConversion"/>
  </si>
  <si>
    <t>用于保障宣传法律法规和重大惠民政策等</t>
    <phoneticPr fontId="6" type="noConversion"/>
  </si>
  <si>
    <t>完成了宣传法律法规和重大惠民政策等</t>
    <phoneticPr fontId="6" type="noConversion"/>
  </si>
  <si>
    <t>复印资料、法律宣传</t>
    <phoneticPr fontId="6" type="noConversion"/>
  </si>
  <si>
    <t>≥500元次</t>
    <phoneticPr fontId="6" type="noConversion"/>
  </si>
  <si>
    <t>法律宣讲次数</t>
    <phoneticPr fontId="6" type="noConversion"/>
  </si>
  <si>
    <t>≥30次</t>
    <phoneticPr fontId="6" type="noConversion"/>
  </si>
  <si>
    <t xml:space="preserve"> 法制环境提高到</t>
    <phoneticPr fontId="6" type="noConversion"/>
  </si>
  <si>
    <t>乡镇老协活动经费</t>
    <phoneticPr fontId="6" type="noConversion"/>
  </si>
  <si>
    <t>丰富老年协会老年人们的夕阳生活</t>
    <phoneticPr fontId="6" type="noConversion"/>
  </si>
  <si>
    <t>丰富了老年协会老年人们的夕阳生活</t>
    <phoneticPr fontId="6" type="noConversion"/>
  </si>
  <si>
    <t>活动费用</t>
    <phoneticPr fontId="6" type="noConversion"/>
  </si>
  <si>
    <t>增加困难老干部补助</t>
    <phoneticPr fontId="6" type="noConversion"/>
  </si>
  <si>
    <t>≥2000元次</t>
    <phoneticPr fontId="6" type="noConversion"/>
  </si>
  <si>
    <t>200元人</t>
    <phoneticPr fontId="6" type="noConversion"/>
  </si>
  <si>
    <t>慰问活动座谈活动等</t>
    <phoneticPr fontId="6" type="noConversion"/>
  </si>
  <si>
    <t>≥7次/年</t>
    <phoneticPr fontId="6" type="noConversion"/>
  </si>
  <si>
    <t>慰问老干部</t>
    <phoneticPr fontId="6" type="noConversion"/>
  </si>
  <si>
    <t>3次以上</t>
    <phoneticPr fontId="6" type="noConversion"/>
  </si>
  <si>
    <t>第一书记和工作队工作经费</t>
    <phoneticPr fontId="6" type="noConversion"/>
  </si>
  <si>
    <t>保障各村第一书记（驻村队员）正常履职开展工作，顺利完成脱贫与乡村振兴的有效衔接。</t>
    <phoneticPr fontId="6" type="noConversion"/>
  </si>
  <si>
    <t>确保了各村第一书记（驻村队员）正常履职开展工作，顺利完成脱贫与乡村振兴的有效衔接。</t>
    <phoneticPr fontId="6" type="noConversion"/>
  </si>
  <si>
    <t>人数量</t>
    <phoneticPr fontId="6" type="noConversion"/>
  </si>
  <si>
    <t>27人次</t>
    <phoneticPr fontId="6" type="noConversion"/>
  </si>
  <si>
    <t>每人经费数</t>
    <phoneticPr fontId="6" type="noConversion"/>
  </si>
  <si>
    <t>5000元年</t>
    <phoneticPr fontId="6" type="noConversion"/>
  </si>
  <si>
    <t>持续影响时间</t>
    <phoneticPr fontId="6" type="noConversion"/>
  </si>
  <si>
    <t>乡镇便民服务中心（站）日常运维费</t>
    <phoneticPr fontId="6" type="noConversion"/>
  </si>
  <si>
    <t>保障乡镇便民中心运行费</t>
    <phoneticPr fontId="6" type="noConversion"/>
  </si>
  <si>
    <t>保障l乡镇便民中心运行费</t>
    <phoneticPr fontId="6" type="noConversion"/>
  </si>
  <si>
    <t>便民中心数</t>
    <phoneticPr fontId="6" type="noConversion"/>
  </si>
  <si>
    <t>2个</t>
    <phoneticPr fontId="6" type="noConversion"/>
  </si>
  <si>
    <t>完成度</t>
    <phoneticPr fontId="6" type="noConversion"/>
  </si>
  <si>
    <t>网费</t>
    <phoneticPr fontId="6" type="noConversion"/>
  </si>
  <si>
    <t>500元月</t>
    <phoneticPr fontId="6" type="noConversion"/>
  </si>
  <si>
    <t>持续时间</t>
    <phoneticPr fontId="6" type="noConversion"/>
  </si>
  <si>
    <t>8900元年</t>
    <phoneticPr fontId="6" type="noConversion"/>
  </si>
  <si>
    <t>村（社区）代办点日常运维费</t>
    <phoneticPr fontId="6" type="noConversion"/>
  </si>
  <si>
    <t>用于17个村社区便民代办服务点日常运行费</t>
    <phoneticPr fontId="6" type="noConversion"/>
  </si>
  <si>
    <t>保障了17个村社区便民代办服务点日常运行费</t>
    <phoneticPr fontId="6" type="noConversion"/>
  </si>
  <si>
    <t>每个代办点费用</t>
    <phoneticPr fontId="6" type="noConversion"/>
  </si>
  <si>
    <t>100元月</t>
    <phoneticPr fontId="6" type="noConversion"/>
  </si>
  <si>
    <t>村社区个数</t>
    <phoneticPr fontId="6" type="noConversion"/>
  </si>
  <si>
    <t>17个</t>
    <phoneticPr fontId="6" type="noConversion"/>
  </si>
  <si>
    <t>乡镇人代会会议费</t>
    <phoneticPr fontId="6" type="noConversion"/>
  </si>
  <si>
    <t>保障乡镇召开人代会会务费等支出</t>
    <phoneticPr fontId="6" type="noConversion"/>
  </si>
  <si>
    <t>保障了乡镇召开人代会会务费等支出</t>
    <phoneticPr fontId="6" type="noConversion"/>
  </si>
  <si>
    <t>次会务费</t>
    <phoneticPr fontId="6" type="noConversion"/>
  </si>
  <si>
    <t>≥10000元</t>
    <phoneticPr fontId="6" type="noConversion"/>
  </si>
  <si>
    <t>会议次数</t>
    <phoneticPr fontId="6" type="noConversion"/>
  </si>
  <si>
    <t>≥1次</t>
    <phoneticPr fontId="6" type="noConversion"/>
  </si>
  <si>
    <t>社会公众满意度</t>
    <phoneticPr fontId="6" type="noConversion"/>
  </si>
  <si>
    <t>提案意见采纳度</t>
    <phoneticPr fontId="6" type="noConversion"/>
  </si>
  <si>
    <t>≥80%</t>
    <phoneticPr fontId="6" type="noConversion"/>
  </si>
  <si>
    <t>乡镇人大代表在闭会期间开展调研、参观等活动经费</t>
    <phoneticPr fontId="6" type="noConversion"/>
  </si>
  <si>
    <t>保障了乡镇人大代表在闭会期间开展调研、参观等活动经费</t>
    <phoneticPr fontId="6" type="noConversion"/>
  </si>
  <si>
    <t>人大代表活动经费</t>
    <phoneticPr fontId="6" type="noConversion"/>
  </si>
  <si>
    <t>活动次数</t>
    <phoneticPr fontId="6" type="noConversion"/>
  </si>
  <si>
    <t>≥4次</t>
    <phoneticPr fontId="6" type="noConversion"/>
  </si>
  <si>
    <t>次活动费用</t>
    <phoneticPr fontId="6" type="noConversion"/>
  </si>
  <si>
    <t>≥3000元</t>
    <phoneticPr fontId="6" type="noConversion"/>
  </si>
  <si>
    <t>提案采纳度</t>
    <phoneticPr fontId="6" type="noConversion"/>
  </si>
  <si>
    <t>人大主席团经费</t>
    <phoneticPr fontId="6" type="noConversion"/>
  </si>
  <si>
    <t>乡镇人大主席团在闭会期间活动经费</t>
    <phoneticPr fontId="6" type="noConversion"/>
  </si>
  <si>
    <t>保障了乡镇人大主席团在闭会期间活动经费</t>
    <phoneticPr fontId="6" type="noConversion"/>
  </si>
  <si>
    <t>≥1000元</t>
    <phoneticPr fontId="6" type="noConversion"/>
  </si>
  <si>
    <t>公众满意度</t>
    <phoneticPr fontId="6" type="noConversion"/>
  </si>
  <si>
    <t>乡镇民兵业务经费</t>
    <phoneticPr fontId="6" type="noConversion"/>
  </si>
  <si>
    <t>保障每年的民兵整组工作和征兵工作及宣传</t>
    <phoneticPr fontId="6" type="noConversion"/>
  </si>
  <si>
    <t>保障了保障每年的民兵整组工作和征兵工作及宣传</t>
    <phoneticPr fontId="6" type="noConversion"/>
  </si>
  <si>
    <t>民兵整组和宣传</t>
    <phoneticPr fontId="6" type="noConversion"/>
  </si>
  <si>
    <t>≥1次年</t>
    <phoneticPr fontId="6" type="noConversion"/>
  </si>
  <si>
    <t>群众知晓率</t>
    <phoneticPr fontId="6" type="noConversion"/>
  </si>
  <si>
    <t>次整组及宣传费用</t>
    <phoneticPr fontId="6" type="noConversion"/>
  </si>
  <si>
    <t>≥2000元</t>
    <phoneticPr fontId="6" type="noConversion"/>
  </si>
  <si>
    <t>征兵合格率</t>
    <phoneticPr fontId="6" type="noConversion"/>
  </si>
  <si>
    <t>3次年</t>
    <phoneticPr fontId="6" type="noConversion"/>
  </si>
  <si>
    <t>4000元</t>
    <phoneticPr fontId="6" type="noConversion"/>
  </si>
  <si>
    <t>可持续影响时间</t>
    <phoneticPr fontId="6" type="noConversion"/>
  </si>
  <si>
    <t>库区水面漂浮物清理打捞社会化服务资金</t>
    <phoneticPr fontId="6" type="noConversion"/>
  </si>
  <si>
    <t>马边河利店段漂浮物打捞服务费</t>
    <phoneticPr fontId="6" type="noConversion"/>
  </si>
  <si>
    <t>保障了马边河利店段漂浮物打捞服务费</t>
    <phoneticPr fontId="6" type="noConversion"/>
  </si>
  <si>
    <t>≥1年</t>
    <phoneticPr fontId="6" type="noConversion"/>
  </si>
  <si>
    <t>打捞次数</t>
    <phoneticPr fontId="6" type="noConversion"/>
  </si>
  <si>
    <t>≥24次</t>
    <phoneticPr fontId="6" type="noConversion"/>
  </si>
  <si>
    <t>打捞人工费用</t>
    <phoneticPr fontId="6" type="noConversion"/>
  </si>
  <si>
    <t>≥1000元/人·次</t>
    <phoneticPr fontId="6" type="noConversion"/>
  </si>
  <si>
    <t>村（社区）“有事来协商”工作经费</t>
    <phoneticPr fontId="6" type="noConversion"/>
  </si>
  <si>
    <t>保障村社区有事来协商工作经费</t>
    <phoneticPr fontId="6" type="noConversion"/>
  </si>
  <si>
    <t>保障了村社区有事来协商工作经费</t>
    <phoneticPr fontId="6" type="noConversion"/>
  </si>
  <si>
    <t>补助</t>
    <phoneticPr fontId="6" type="noConversion"/>
  </si>
  <si>
    <t>1000元年</t>
    <phoneticPr fontId="6" type="noConversion"/>
  </si>
  <si>
    <t>≥95%</t>
    <phoneticPr fontId="6" type="noConversion"/>
  </si>
  <si>
    <t>村社数量</t>
    <phoneticPr fontId="6" type="noConversion"/>
  </si>
  <si>
    <t>村组干部报酬、绩效考核奖励经费</t>
    <phoneticPr fontId="6" type="noConversion"/>
  </si>
  <si>
    <t>用于村组干部报酬、绩效考核奖励经费</t>
    <phoneticPr fontId="6" type="noConversion"/>
  </si>
  <si>
    <t>保障了村组干部报酬、绩效考核奖励经费</t>
    <phoneticPr fontId="6" type="noConversion"/>
  </si>
  <si>
    <t>报酬</t>
    <phoneticPr fontId="6" type="noConversion"/>
  </si>
  <si>
    <t>≤46840元/人·次</t>
    <phoneticPr fontId="6" type="noConversion"/>
  </si>
  <si>
    <t>干部满意度</t>
    <phoneticPr fontId="6" type="noConversion"/>
  </si>
  <si>
    <t>≥650元/月</t>
    <phoneticPr fontId="6" type="noConversion"/>
  </si>
  <si>
    <t>干部数量</t>
    <phoneticPr fontId="6" type="noConversion"/>
  </si>
  <si>
    <t>171人</t>
    <phoneticPr fontId="6" type="noConversion"/>
  </si>
  <si>
    <t>社区干部居民小组长报酬、绩效考核奖励经费</t>
    <phoneticPr fontId="6" type="noConversion"/>
  </si>
  <si>
    <t>保障了社区干部居民小组长报酬、绩效考核奖励经费</t>
    <phoneticPr fontId="6" type="noConversion"/>
  </si>
  <si>
    <t>25人</t>
    <phoneticPr fontId="6" type="noConversion"/>
  </si>
  <si>
    <t>≤10258元/人·次</t>
    <phoneticPr fontId="6" type="noConversion"/>
  </si>
  <si>
    <t>社区干部养老保险、医疗保险、居民小组长小额保险</t>
    <phoneticPr fontId="6" type="noConversion"/>
  </si>
  <si>
    <t>保障社区干部养老保险、医疗保险、居民小组长小额保险</t>
    <phoneticPr fontId="6" type="noConversion"/>
  </si>
  <si>
    <t>≥4396元/年</t>
    <phoneticPr fontId="6" type="noConversion"/>
  </si>
  <si>
    <t>12人</t>
    <phoneticPr fontId="6" type="noConversion"/>
  </si>
  <si>
    <t>2023年基层组织活动和公共服务运行经费</t>
    <phoneticPr fontId="6" type="noConversion"/>
  </si>
  <si>
    <t>全镇17个村社区办公费和15个村公共运行维护费用</t>
    <phoneticPr fontId="6" type="noConversion"/>
  </si>
  <si>
    <t>保障了全镇17个村社区办公费和15个村公共运行维护费用</t>
    <phoneticPr fontId="6" type="noConversion"/>
  </si>
  <si>
    <t>村社区数量</t>
    <phoneticPr fontId="6" type="noConversion"/>
  </si>
  <si>
    <t>办公费运维费金额</t>
    <phoneticPr fontId="6" type="noConversion"/>
  </si>
  <si>
    <t>≤9万元/村</t>
    <phoneticPr fontId="6" type="noConversion"/>
  </si>
  <si>
    <t>国有企业退休人员社会化管理补助</t>
    <phoneticPr fontId="6" type="noConversion"/>
  </si>
  <si>
    <t>当年未报账</t>
    <phoneticPr fontId="6" type="noConversion"/>
  </si>
  <si>
    <t>国有企业退休人员管理工作经费</t>
    <phoneticPr fontId="6" type="noConversion"/>
  </si>
  <si>
    <t>保障了国有企业退休人员管理工资经费</t>
    <phoneticPr fontId="6" type="noConversion"/>
  </si>
  <si>
    <t>人数</t>
    <phoneticPr fontId="6" type="noConversion"/>
  </si>
  <si>
    <t>每人费用</t>
    <phoneticPr fontId="6" type="noConversion"/>
  </si>
  <si>
    <t>10人</t>
    <phoneticPr fontId="6" type="noConversion"/>
  </si>
  <si>
    <t>增加收入</t>
    <phoneticPr fontId="7" type="noConversion"/>
  </si>
  <si>
    <t>150元/人·次</t>
    <phoneticPr fontId="7" type="noConversion"/>
  </si>
  <si>
    <t>150元/人年</t>
    <phoneticPr fontId="6" type="noConversion"/>
  </si>
  <si>
    <t>沐川县利店干部周转房项目</t>
    <phoneticPr fontId="6" type="noConversion"/>
  </si>
  <si>
    <t>解决利店镇干部住宿周转</t>
    <phoneticPr fontId="6" type="noConversion"/>
  </si>
  <si>
    <t>当年报账进度款40%</t>
    <phoneticPr fontId="6" type="noConversion"/>
  </si>
  <si>
    <t>修建房屋面积</t>
    <phoneticPr fontId="6" type="noConversion"/>
  </si>
  <si>
    <t>1198.64平方米</t>
    <phoneticPr fontId="6" type="noConversion"/>
  </si>
  <si>
    <t>2022年12月前完成</t>
    <phoneticPr fontId="6" type="noConversion"/>
  </si>
  <si>
    <t>按时按量完成工程</t>
    <phoneticPr fontId="7" type="noConversion"/>
  </si>
  <si>
    <t>2994元/平方米</t>
    <phoneticPr fontId="6" type="noConversion"/>
  </si>
  <si>
    <t>每平方米</t>
    <phoneticPr fontId="7" type="noConversion"/>
  </si>
  <si>
    <t>体现党对机关干部的关心</t>
    <phoneticPr fontId="7" type="noConversion"/>
  </si>
  <si>
    <t>定性优</t>
    <phoneticPr fontId="7" type="noConversion"/>
  </si>
  <si>
    <t>保障了利店镇干部住宿周转</t>
    <phoneticPr fontId="6" type="noConversion"/>
  </si>
  <si>
    <t>解决彝家小区建设资金</t>
    <phoneticPr fontId="6" type="noConversion"/>
  </si>
  <si>
    <t>保障了彝家小区建设资金</t>
    <phoneticPr fontId="6" type="noConversion"/>
  </si>
  <si>
    <t>利店镇彝家小区建设资金</t>
    <phoneticPr fontId="6" type="noConversion"/>
  </si>
  <si>
    <t>户数</t>
    <phoneticPr fontId="6" type="noConversion"/>
  </si>
  <si>
    <t>45户</t>
    <phoneticPr fontId="6" type="noConversion"/>
  </si>
  <si>
    <t>覆盖率</t>
    <phoneticPr fontId="7" type="noConversion"/>
  </si>
  <si>
    <t>每户补助资金</t>
    <phoneticPr fontId="7" type="noConversion"/>
  </si>
  <si>
    <t>8.5万元户</t>
    <phoneticPr fontId="6" type="noConversion"/>
  </si>
  <si>
    <t>减少每户成本</t>
    <phoneticPr fontId="7" type="noConversion"/>
  </si>
  <si>
    <t>5.07万元户</t>
    <phoneticPr fontId="7" type="noConversion"/>
  </si>
  <si>
    <t>彝族满意度</t>
    <phoneticPr fontId="7" type="noConversion"/>
  </si>
  <si>
    <t>≥98%</t>
    <phoneticPr fontId="7" type="noConversion"/>
  </si>
  <si>
    <t>2022年省级文化免开资金</t>
    <phoneticPr fontId="6" type="noConversion"/>
  </si>
  <si>
    <t>2022年公共图书馆、美术馆、文化馆（站）免费开放省级补助资金到乡镇</t>
    <phoneticPr fontId="6" type="noConversion"/>
  </si>
  <si>
    <t>保障了2022年公共图书馆、美术馆、文化馆（站）免费开放省级补助资金到乡镇</t>
    <phoneticPr fontId="6" type="noConversion"/>
  </si>
  <si>
    <t>村社个数</t>
    <phoneticPr fontId="6" type="noConversion"/>
  </si>
  <si>
    <t>17个</t>
    <phoneticPr fontId="6" type="noConversion"/>
  </si>
  <si>
    <t>业务覆盖率</t>
    <phoneticPr fontId="7" type="noConversion"/>
  </si>
  <si>
    <t>活动费用</t>
    <phoneticPr fontId="7" type="noConversion"/>
  </si>
  <si>
    <t>≤1万元/场</t>
    <phoneticPr fontId="6" type="noConversion"/>
  </si>
  <si>
    <t>群众满意度</t>
    <phoneticPr fontId="7" type="noConversion"/>
  </si>
  <si>
    <t>≥90%</t>
    <phoneticPr fontId="7" type="noConversion"/>
  </si>
  <si>
    <t>可持续影响时间</t>
    <phoneticPr fontId="7" type="noConversion"/>
  </si>
  <si>
    <t>1年</t>
    <phoneticPr fontId="7" type="noConversion"/>
  </si>
  <si>
    <t>1年%</t>
    <phoneticPr fontId="7" type="noConversion"/>
  </si>
  <si>
    <t>2022年中央文化免开资金</t>
    <phoneticPr fontId="6" type="noConversion"/>
  </si>
  <si>
    <t>2022年公共图书馆、美术馆、文化馆（站）免费开放中央补助资金到乡镇</t>
    <phoneticPr fontId="6" type="noConversion"/>
  </si>
  <si>
    <t>保障了2022年公共图书馆、美术馆、文化馆（站）免费开放中央补助资金到乡镇</t>
    <phoneticPr fontId="6" type="noConversion"/>
  </si>
  <si>
    <t>未使用完资金</t>
    <phoneticPr fontId="7" type="noConversion"/>
  </si>
  <si>
    <t>解决困难群众临时救助和慰问</t>
    <phoneticPr fontId="6" type="noConversion"/>
  </si>
  <si>
    <t>保障了困难群众临时救助和慰问</t>
    <phoneticPr fontId="6" type="noConversion"/>
  </si>
  <si>
    <t>未报账完</t>
    <phoneticPr fontId="7" type="noConversion"/>
  </si>
  <si>
    <t>困难群众数量</t>
    <phoneticPr fontId="6" type="noConversion"/>
  </si>
  <si>
    <t>≥80人户</t>
    <phoneticPr fontId="6" type="noConversion"/>
  </si>
  <si>
    <t>困难群众覆盖率</t>
    <phoneticPr fontId="7" type="noConversion"/>
  </si>
  <si>
    <t>持续时间</t>
    <phoneticPr fontId="7" type="noConversion"/>
  </si>
  <si>
    <t>困难群众满意度</t>
    <phoneticPr fontId="7" type="noConversion"/>
  </si>
  <si>
    <t>≤500元/人·次</t>
    <phoneticPr fontId="6" type="noConversion"/>
  </si>
  <si>
    <t>每人每户补助资金</t>
    <phoneticPr fontId="7" type="noConversion"/>
  </si>
  <si>
    <t>仁沐新线外土地补偿及工作经费</t>
    <phoneticPr fontId="6" type="noConversion"/>
  </si>
  <si>
    <t>保障了仁沐新线外土地补偿及工作经费</t>
    <phoneticPr fontId="6" type="noConversion"/>
  </si>
  <si>
    <t>当年未使用完资金</t>
    <phoneticPr fontId="6" type="noConversion"/>
  </si>
  <si>
    <t>补助成本</t>
    <phoneticPr fontId="6" type="noConversion"/>
  </si>
  <si>
    <t>≤3000元/人</t>
    <phoneticPr fontId="6" type="noConversion"/>
  </si>
  <si>
    <t>涉及村数量</t>
    <phoneticPr fontId="6" type="noConversion"/>
  </si>
  <si>
    <t>2个</t>
    <phoneticPr fontId="6" type="noConversion"/>
  </si>
  <si>
    <t>≥5年</t>
    <phoneticPr fontId="6" type="noConversion"/>
  </si>
  <si>
    <t>业务完成度</t>
    <phoneticPr fontId="6" type="noConversion"/>
  </si>
  <si>
    <t>解决彝家小区建设前期工作经费—规划选址论证、勘察、工程设计、施工图审查和工程监理费用</t>
    <phoneticPr fontId="6" type="noConversion"/>
  </si>
  <si>
    <t>保障了彝家小区建设前期工作经费—规划选址论证、勘察、工程设计、施工图审查和工程监理费用</t>
    <phoneticPr fontId="6" type="noConversion"/>
  </si>
  <si>
    <t>可持续影响</t>
    <phoneticPr fontId="7" type="noConversion"/>
  </si>
  <si>
    <t>≥1年</t>
    <phoneticPr fontId="7" type="noConversion"/>
  </si>
  <si>
    <t>≥95%</t>
    <phoneticPr fontId="7" type="noConversion"/>
  </si>
  <si>
    <t>总费用</t>
    <phoneticPr fontId="7" type="noConversion"/>
  </si>
  <si>
    <t>≤40万</t>
    <phoneticPr fontId="6" type="noConversion"/>
  </si>
  <si>
    <t>完成度</t>
    <phoneticPr fontId="7" type="noConversion"/>
  </si>
  <si>
    <t>相关计数项</t>
    <phoneticPr fontId="6" type="noConversion"/>
  </si>
  <si>
    <t>≤5套</t>
    <phoneticPr fontId="6" type="noConversion"/>
  </si>
  <si>
    <t>利店镇彝家小区前期工作经费</t>
    <phoneticPr fontId="6" type="noConversion"/>
  </si>
  <si>
    <t>“一村一警”驻村警务薪酬</t>
    <phoneticPr fontId="6" type="noConversion"/>
  </si>
  <si>
    <t>困难群众临时救助资金</t>
    <phoneticPr fontId="6" type="noConversion"/>
  </si>
  <si>
    <t>解决进一步理顺“政府统揽、公安指导、乡镇管理”的人员管理制度，确保项目建设取得实效，营造一支留的下来的专职化驻村警务队伍</t>
    <phoneticPr fontId="6" type="noConversion"/>
  </si>
  <si>
    <t>保障了进一步理顺“政府统揽、公安指导、乡镇管理”的人员管理制度，确保项目建设取得实效，营造一支留的下来的专职化驻村警务队伍</t>
    <phoneticPr fontId="6" type="noConversion"/>
  </si>
  <si>
    <t>一村一警数量</t>
    <phoneticPr fontId="6" type="noConversion"/>
  </si>
  <si>
    <t>薪酬</t>
    <phoneticPr fontId="7" type="noConversion"/>
  </si>
  <si>
    <t>20400元/人·年</t>
    <phoneticPr fontId="6" type="noConversion"/>
  </si>
  <si>
    <t>村警满意度</t>
    <phoneticPr fontId="7" type="noConversion"/>
  </si>
  <si>
    <t>4个</t>
    <phoneticPr fontId="6" type="noConversion"/>
  </si>
  <si>
    <t>2023年省级文化资金</t>
    <phoneticPr fontId="6" type="noConversion"/>
  </si>
  <si>
    <t>当年未使用此项资金</t>
    <phoneticPr fontId="7" type="noConversion"/>
  </si>
  <si>
    <t>≤0.8万元/场</t>
    <phoneticPr fontId="6" type="noConversion"/>
  </si>
  <si>
    <t>2023年公共图书馆、美术馆、文化馆（站）免费开放省级补助资金到乡镇</t>
    <phoneticPr fontId="6" type="noConversion"/>
  </si>
  <si>
    <t>保障了2023年公共图书馆、美术馆、文化馆（站）免费开放省级补助资金到乡镇</t>
    <phoneticPr fontId="6" type="noConversion"/>
  </si>
  <si>
    <t>2023年中央文化站免费开放资金</t>
    <phoneticPr fontId="6" type="noConversion"/>
  </si>
  <si>
    <t>2023年公共图书馆、美术馆、文化馆（站）免费开放中央补助资金到乡镇</t>
    <phoneticPr fontId="6" type="noConversion"/>
  </si>
  <si>
    <t>保障了2023年公共图书馆、美术馆、文化馆（站）免费开放中央补助资金到乡镇</t>
    <phoneticPr fontId="6" type="noConversion"/>
  </si>
  <si>
    <t>创建国家卫生乡镇工作经费</t>
    <phoneticPr fontId="6" type="noConversion"/>
  </si>
  <si>
    <t>保障了创建国家卫生乡镇工作经费</t>
    <phoneticPr fontId="6" type="noConversion"/>
  </si>
  <si>
    <t>国家卫生乡镇创建工作经费</t>
    <phoneticPr fontId="6" type="noConversion"/>
  </si>
  <si>
    <t>验收乡镇数</t>
    <phoneticPr fontId="6" type="noConversion"/>
  </si>
  <si>
    <t>1个</t>
    <phoneticPr fontId="6" type="noConversion"/>
  </si>
  <si>
    <t>≥3年</t>
    <phoneticPr fontId="7" type="noConversion"/>
  </si>
  <si>
    <t xml:space="preserve"> 验收合格度</t>
    <phoneticPr fontId="7" type="noConversion"/>
  </si>
  <si>
    <t>费用</t>
    <phoneticPr fontId="7" type="noConversion"/>
  </si>
  <si>
    <t>利店镇创建省级示范便民服务中心经费</t>
    <phoneticPr fontId="6" type="noConversion"/>
  </si>
  <si>
    <t>创建省级示范便民服务中心，设置8个便民服务窗口</t>
    <phoneticPr fontId="6" type="noConversion"/>
  </si>
  <si>
    <t>保障了创建省级示范便民服务中心，设置8个便民服务窗口</t>
    <phoneticPr fontId="6" type="noConversion"/>
  </si>
  <si>
    <t>利店镇回龙村党支部阵地建设及购置会议设备</t>
    <phoneticPr fontId="6" type="noConversion"/>
  </si>
  <si>
    <t>设置便民窗口</t>
    <phoneticPr fontId="6" type="noConversion"/>
  </si>
  <si>
    <t>8个</t>
    <phoneticPr fontId="6" type="noConversion"/>
  </si>
  <si>
    <t>创建示范便民中心资金</t>
    <phoneticPr fontId="7" type="noConversion"/>
  </si>
  <si>
    <t>≤12万元</t>
    <phoneticPr fontId="6" type="noConversion"/>
  </si>
  <si>
    <t>≥5年</t>
    <phoneticPr fontId="7" type="noConversion"/>
  </si>
  <si>
    <t>≤10万元</t>
    <phoneticPr fontId="6" type="noConversion"/>
  </si>
  <si>
    <t>回龙村党支部阵地建设和购买办公设备</t>
    <phoneticPr fontId="6" type="noConversion"/>
  </si>
  <si>
    <t>保障了回龙村党支部阵地建设和购买办公设备</t>
    <phoneticPr fontId="6" type="noConversion"/>
  </si>
  <si>
    <t>小项目数</t>
    <phoneticPr fontId="6" type="noConversion"/>
  </si>
  <si>
    <t>≤21个</t>
    <phoneticPr fontId="6" type="noConversion"/>
  </si>
  <si>
    <t>购置成本</t>
    <phoneticPr fontId="7" type="noConversion"/>
  </si>
  <si>
    <t>影响时间</t>
    <phoneticPr fontId="7" type="noConversion"/>
  </si>
  <si>
    <t>当年未使用完此资金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</si>
</sst>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O12" sqref="O12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37" t="s">
        <v>41</v>
      </c>
      <c r="B2" s="37"/>
      <c r="C2" s="37"/>
      <c r="D2" s="37"/>
      <c r="E2" s="37"/>
      <c r="F2" s="37"/>
      <c r="G2" s="37"/>
      <c r="H2" s="37"/>
      <c r="I2" s="37"/>
    </row>
    <row r="3" spans="1:9" s="1" customFormat="1" ht="20.45" customHeight="1">
      <c r="A3" s="3" t="s">
        <v>1</v>
      </c>
      <c r="B3" s="31" t="s">
        <v>37</v>
      </c>
      <c r="C3" s="33"/>
      <c r="D3" s="32"/>
      <c r="E3" s="3" t="s">
        <v>2</v>
      </c>
      <c r="F3" s="31" t="s">
        <v>38</v>
      </c>
      <c r="G3" s="33"/>
      <c r="H3" s="33"/>
      <c r="I3" s="32"/>
    </row>
    <row r="4" spans="1:9" ht="20.45" customHeight="1">
      <c r="A4" s="3" t="s">
        <v>3</v>
      </c>
      <c r="B4" s="31" t="s">
        <v>39</v>
      </c>
      <c r="C4" s="33"/>
      <c r="D4" s="32"/>
      <c r="E4" s="3" t="s">
        <v>4</v>
      </c>
      <c r="F4" s="31" t="s">
        <v>40</v>
      </c>
      <c r="G4" s="33"/>
      <c r="H4" s="33"/>
      <c r="I4" s="32"/>
    </row>
    <row r="5" spans="1:9" ht="20.45" customHeight="1">
      <c r="A5" s="31" t="s">
        <v>5</v>
      </c>
      <c r="B5" s="33"/>
      <c r="C5" s="33"/>
      <c r="D5" s="33"/>
      <c r="E5" s="33"/>
      <c r="F5" s="33"/>
      <c r="G5" s="33"/>
      <c r="H5" s="33"/>
      <c r="I5" s="32"/>
    </row>
    <row r="6" spans="1:9" ht="20.45" customHeight="1">
      <c r="A6" s="31"/>
      <c r="B6" s="33"/>
      <c r="C6" s="31" t="s">
        <v>6</v>
      </c>
      <c r="D6" s="32"/>
      <c r="E6" s="31" t="s">
        <v>7</v>
      </c>
      <c r="F6" s="32"/>
      <c r="G6" s="31" t="s">
        <v>8</v>
      </c>
      <c r="H6" s="33"/>
      <c r="I6" s="32"/>
    </row>
    <row r="7" spans="1:9" ht="20.45" customHeight="1">
      <c r="A7" s="31" t="s">
        <v>9</v>
      </c>
      <c r="B7" s="32"/>
      <c r="C7" s="35">
        <v>45</v>
      </c>
      <c r="D7" s="36"/>
      <c r="E7" s="35">
        <v>45</v>
      </c>
      <c r="F7" s="36"/>
      <c r="G7" s="31">
        <f>E7/C7</f>
        <v>1</v>
      </c>
      <c r="H7" s="33"/>
      <c r="I7" s="32"/>
    </row>
    <row r="8" spans="1:9" ht="20.45" customHeight="1">
      <c r="A8" s="31" t="s">
        <v>10</v>
      </c>
      <c r="B8" s="32"/>
      <c r="C8" s="31">
        <v>45</v>
      </c>
      <c r="D8" s="32"/>
      <c r="E8" s="31">
        <v>45</v>
      </c>
      <c r="F8" s="32"/>
      <c r="G8" s="31">
        <f t="shared" ref="G8" si="0">E8/C8</f>
        <v>1</v>
      </c>
      <c r="H8" s="33"/>
      <c r="I8" s="32"/>
    </row>
    <row r="9" spans="1:9" ht="20.45" customHeight="1">
      <c r="A9" s="31" t="s">
        <v>11</v>
      </c>
      <c r="B9" s="32"/>
      <c r="C9" s="31"/>
      <c r="D9" s="32"/>
      <c r="E9" s="31"/>
      <c r="F9" s="32"/>
      <c r="G9" s="31"/>
      <c r="H9" s="33"/>
      <c r="I9" s="32"/>
    </row>
    <row r="10" spans="1:9" ht="20.45" customHeight="1">
      <c r="A10" s="24" t="s">
        <v>12</v>
      </c>
      <c r="B10" s="31" t="s">
        <v>13</v>
      </c>
      <c r="C10" s="33"/>
      <c r="D10" s="33"/>
      <c r="E10" s="32"/>
      <c r="F10" s="34" t="s">
        <v>14</v>
      </c>
      <c r="G10" s="34"/>
      <c r="H10" s="34"/>
      <c r="I10" s="34"/>
    </row>
    <row r="11" spans="1:9" ht="45" customHeight="1">
      <c r="A11" s="30"/>
      <c r="B11" s="21" t="s">
        <v>42</v>
      </c>
      <c r="C11" s="22"/>
      <c r="D11" s="22"/>
      <c r="E11" s="23"/>
      <c r="F11" s="24" t="s">
        <v>43</v>
      </c>
      <c r="G11" s="24"/>
      <c r="H11" s="24"/>
      <c r="I11" s="24"/>
    </row>
    <row r="12" spans="1:9" ht="26.45" customHeight="1">
      <c r="A12" s="4" t="s">
        <v>15</v>
      </c>
      <c r="B12" s="25" t="s">
        <v>16</v>
      </c>
      <c r="C12" s="26"/>
      <c r="D12" s="4" t="s">
        <v>17</v>
      </c>
      <c r="E12" s="4" t="s">
        <v>18</v>
      </c>
      <c r="F12" s="4" t="s">
        <v>19</v>
      </c>
      <c r="G12" s="6" t="s">
        <v>20</v>
      </c>
      <c r="H12" s="5" t="s">
        <v>21</v>
      </c>
      <c r="I12" s="9" t="s">
        <v>22</v>
      </c>
    </row>
    <row r="13" spans="1:9" ht="20.45" customHeight="1">
      <c r="A13" s="25" t="s">
        <v>23</v>
      </c>
      <c r="B13" s="27"/>
      <c r="C13" s="27"/>
      <c r="D13" s="27"/>
      <c r="E13" s="27"/>
      <c r="F13" s="26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16" t="s">
        <v>24</v>
      </c>
      <c r="B14" s="28"/>
      <c r="C14" s="28"/>
      <c r="D14" s="29"/>
      <c r="E14" s="7">
        <v>1</v>
      </c>
      <c r="F14" s="8">
        <f>G8*10</f>
        <v>10</v>
      </c>
      <c r="G14" s="4">
        <v>10</v>
      </c>
      <c r="H14" s="5">
        <v>10</v>
      </c>
      <c r="I14" s="10"/>
    </row>
    <row r="15" spans="1:9" ht="27.75" customHeight="1">
      <c r="A15" s="20" t="s">
        <v>25</v>
      </c>
      <c r="B15" s="16" t="s">
        <v>26</v>
      </c>
      <c r="C15" s="17"/>
      <c r="D15" s="13" t="s">
        <v>45</v>
      </c>
      <c r="E15" s="7" t="s">
        <v>46</v>
      </c>
      <c r="F15" s="8" t="s">
        <v>46</v>
      </c>
      <c r="G15" s="4">
        <v>17</v>
      </c>
      <c r="H15" s="5">
        <v>17</v>
      </c>
      <c r="I15" s="10"/>
    </row>
    <row r="16" spans="1:9" ht="20.45" customHeight="1">
      <c r="A16" s="20" t="s">
        <v>25</v>
      </c>
      <c r="B16" s="16" t="s">
        <v>27</v>
      </c>
      <c r="C16" s="17"/>
      <c r="D16" s="13" t="s">
        <v>49</v>
      </c>
      <c r="E16" s="7">
        <v>1</v>
      </c>
      <c r="F16" s="7">
        <v>1</v>
      </c>
      <c r="G16" s="4">
        <v>17</v>
      </c>
      <c r="H16" s="5">
        <v>17</v>
      </c>
      <c r="I16" s="10"/>
    </row>
    <row r="17" spans="1:9" ht="20.45" customHeight="1">
      <c r="A17" s="20" t="s">
        <v>25</v>
      </c>
      <c r="B17" s="16" t="s">
        <v>28</v>
      </c>
      <c r="C17" s="17"/>
      <c r="D17" s="13" t="s">
        <v>47</v>
      </c>
      <c r="E17" s="7" t="s">
        <v>48</v>
      </c>
      <c r="F17" s="8" t="s">
        <v>48</v>
      </c>
      <c r="G17" s="4">
        <v>18</v>
      </c>
      <c r="H17" s="5">
        <v>18</v>
      </c>
      <c r="I17" s="10"/>
    </row>
    <row r="18" spans="1:9" ht="20.45" customHeight="1">
      <c r="A18" s="20" t="s">
        <v>25</v>
      </c>
      <c r="B18" s="16" t="s">
        <v>29</v>
      </c>
      <c r="C18" s="17"/>
      <c r="D18" s="13" t="s">
        <v>50</v>
      </c>
      <c r="E18" s="7" t="s">
        <v>51</v>
      </c>
      <c r="F18" s="7" t="s">
        <v>51</v>
      </c>
      <c r="G18" s="4">
        <v>8</v>
      </c>
      <c r="H18" s="5">
        <v>8</v>
      </c>
      <c r="I18" s="10"/>
    </row>
    <row r="19" spans="1:9" ht="20.45" customHeight="1">
      <c r="A19" s="20" t="s">
        <v>30</v>
      </c>
      <c r="B19" s="16" t="s">
        <v>31</v>
      </c>
      <c r="C19" s="17"/>
      <c r="D19" s="13" t="s">
        <v>52</v>
      </c>
      <c r="E19" s="7" t="s">
        <v>53</v>
      </c>
      <c r="F19" s="7" t="s">
        <v>53</v>
      </c>
      <c r="G19" s="4">
        <v>20</v>
      </c>
      <c r="H19" s="5">
        <v>20</v>
      </c>
      <c r="I19" s="10"/>
    </row>
    <row r="20" spans="1:9" ht="20.45" customHeight="1">
      <c r="A20" s="20" t="s">
        <v>30</v>
      </c>
      <c r="B20" s="16" t="s">
        <v>32</v>
      </c>
      <c r="C20" s="17"/>
      <c r="D20" s="13" t="s">
        <v>54</v>
      </c>
      <c r="E20" s="7" t="s">
        <v>55</v>
      </c>
      <c r="F20" s="7" t="s">
        <v>55</v>
      </c>
      <c r="G20" s="4">
        <v>1</v>
      </c>
      <c r="H20" s="5">
        <v>1</v>
      </c>
      <c r="I20" s="10"/>
    </row>
    <row r="21" spans="1:9" ht="20.45" customHeight="1">
      <c r="A21" s="20" t="s">
        <v>30</v>
      </c>
      <c r="B21" s="16" t="s">
        <v>33</v>
      </c>
      <c r="C21" s="17"/>
      <c r="D21" s="13"/>
      <c r="E21" s="7"/>
      <c r="F21" s="8"/>
      <c r="G21" s="4"/>
      <c r="H21" s="5"/>
      <c r="I21" s="10"/>
    </row>
    <row r="22" spans="1:9" ht="20.45" customHeight="1">
      <c r="A22" s="20" t="s">
        <v>30</v>
      </c>
      <c r="B22" s="16" t="s">
        <v>34</v>
      </c>
      <c r="C22" s="17"/>
      <c r="D22" s="13" t="s">
        <v>56</v>
      </c>
      <c r="E22" s="7" t="s">
        <v>48</v>
      </c>
      <c r="F22" s="8" t="s">
        <v>48</v>
      </c>
      <c r="G22" s="4">
        <v>1</v>
      </c>
      <c r="H22" s="5">
        <v>1</v>
      </c>
      <c r="I22" s="10"/>
    </row>
    <row r="23" spans="1:9" ht="20.45" customHeight="1">
      <c r="A23" s="8" t="s">
        <v>35</v>
      </c>
      <c r="B23" s="16" t="s">
        <v>35</v>
      </c>
      <c r="C23" s="17"/>
      <c r="D23" s="13" t="s">
        <v>44</v>
      </c>
      <c r="E23" s="7">
        <v>0.9</v>
      </c>
      <c r="F23" s="7">
        <v>0.9</v>
      </c>
      <c r="G23" s="4">
        <v>8</v>
      </c>
      <c r="H23" s="5">
        <v>8</v>
      </c>
      <c r="I23" s="10"/>
    </row>
    <row r="24" spans="1:9" ht="37.9" customHeight="1">
      <c r="A24" s="18" t="s">
        <v>36</v>
      </c>
      <c r="B24" s="19"/>
      <c r="C24" s="19"/>
      <c r="D24" s="19"/>
      <c r="E24" s="19"/>
      <c r="F24" s="19"/>
      <c r="G24" s="19"/>
      <c r="H24" s="19"/>
      <c r="I24" s="19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A10:A11"/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M9" sqref="M9"/>
    </sheetView>
  </sheetViews>
  <sheetFormatPr defaultRowHeight="13.5"/>
  <cols>
    <col min="1" max="1" width="14.125" customWidth="1"/>
    <col min="4" max="4" width="11.25" customWidth="1"/>
    <col min="5" max="5" width="10.875" customWidth="1"/>
    <col min="6" max="6" width="10.625" customWidth="1"/>
    <col min="7" max="7" width="11.125" customWidth="1"/>
    <col min="8" max="8" width="12" customWidth="1"/>
    <col min="9" max="9" width="11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136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0.48</v>
      </c>
      <c r="D6" s="36"/>
      <c r="E6" s="35">
        <v>0.48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0.48</v>
      </c>
      <c r="D7" s="32"/>
      <c r="E7" s="31">
        <v>0.48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3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7.5" customHeight="1">
      <c r="A10" s="30"/>
      <c r="B10" s="38" t="s">
        <v>134</v>
      </c>
      <c r="C10" s="39"/>
      <c r="D10" s="39"/>
      <c r="E10" s="40"/>
      <c r="F10" s="41" t="s">
        <v>135</v>
      </c>
      <c r="G10" s="41"/>
      <c r="H10" s="41"/>
      <c r="I10" s="41"/>
    </row>
    <row r="11" spans="1:9" ht="29.2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 ht="29.25" customHeight="1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 ht="18.75" customHeight="1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 ht="18.75" customHeight="1">
      <c r="A14" s="20" t="s">
        <v>25</v>
      </c>
      <c r="B14" s="16" t="s">
        <v>26</v>
      </c>
      <c r="C14" s="17"/>
      <c r="D14" s="13" t="s">
        <v>137</v>
      </c>
      <c r="E14" s="7" t="s">
        <v>138</v>
      </c>
      <c r="F14" s="7" t="s">
        <v>138</v>
      </c>
      <c r="G14" s="4">
        <v>0</v>
      </c>
      <c r="H14" s="5">
        <v>0</v>
      </c>
      <c r="I14" s="10"/>
    </row>
    <row r="15" spans="1:9" ht="18.75" customHeight="1">
      <c r="A15" s="20" t="s">
        <v>25</v>
      </c>
      <c r="B15" s="16" t="s">
        <v>27</v>
      </c>
      <c r="C15" s="17"/>
      <c r="D15" s="13"/>
      <c r="E15" s="7"/>
      <c r="F15" s="7"/>
      <c r="G15" s="4"/>
      <c r="H15" s="5"/>
      <c r="I15" s="10"/>
    </row>
    <row r="16" spans="1:9" ht="18.75" customHeight="1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0</v>
      </c>
      <c r="H16" s="5">
        <v>0</v>
      </c>
      <c r="I16" s="10"/>
    </row>
    <row r="17" spans="1:9" ht="18.75" customHeight="1">
      <c r="A17" s="20" t="s">
        <v>25</v>
      </c>
      <c r="B17" s="16" t="s">
        <v>29</v>
      </c>
      <c r="C17" s="17"/>
      <c r="D17" s="13" t="s">
        <v>139</v>
      </c>
      <c r="E17" s="7" t="s">
        <v>140</v>
      </c>
      <c r="F17" s="7" t="s">
        <v>140</v>
      </c>
      <c r="G17" s="4">
        <v>90</v>
      </c>
      <c r="H17" s="5">
        <v>90</v>
      </c>
      <c r="I17" s="10"/>
    </row>
    <row r="18" spans="1:9" ht="18.75" customHeight="1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 ht="18.75" customHeight="1">
      <c r="A19" s="20" t="s">
        <v>30</v>
      </c>
      <c r="B19" s="16" t="s">
        <v>32</v>
      </c>
      <c r="C19" s="17"/>
      <c r="D19" s="13" t="s">
        <v>141</v>
      </c>
      <c r="E19" s="7" t="s">
        <v>133</v>
      </c>
      <c r="F19" s="7" t="s">
        <v>133</v>
      </c>
      <c r="G19" s="4">
        <v>0</v>
      </c>
      <c r="H19" s="5">
        <v>0</v>
      </c>
      <c r="I19" s="10"/>
    </row>
    <row r="20" spans="1:9" ht="18.75" customHeight="1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 ht="18.75" customHeight="1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 ht="18.75" customHeight="1">
      <c r="A22" s="8" t="s">
        <v>35</v>
      </c>
      <c r="B22" s="16" t="s">
        <v>35</v>
      </c>
      <c r="C22" s="17"/>
      <c r="D22" s="13" t="s">
        <v>44</v>
      </c>
      <c r="E22" s="7" t="s">
        <v>79</v>
      </c>
      <c r="F22" s="7" t="s">
        <v>79</v>
      </c>
      <c r="G22" s="4">
        <v>0</v>
      </c>
      <c r="H22" s="5">
        <v>0</v>
      </c>
      <c r="I22" s="10"/>
    </row>
    <row r="23" spans="1:9" ht="42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K23" sqref="K23"/>
    </sheetView>
  </sheetViews>
  <sheetFormatPr defaultRowHeight="13.5"/>
  <cols>
    <col min="1" max="1" width="12.75" customWidth="1"/>
    <col min="2" max="2" width="12.5" customWidth="1"/>
    <col min="3" max="3" width="12.75" customWidth="1"/>
    <col min="4" max="4" width="11.625" customWidth="1"/>
    <col min="5" max="5" width="12.25" customWidth="1"/>
    <col min="6" max="6" width="11.75" customWidth="1"/>
    <col min="7" max="7" width="11.375" customWidth="1"/>
    <col min="8" max="8" width="10.87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142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0.3</v>
      </c>
      <c r="D6" s="36"/>
      <c r="E6" s="35">
        <v>0.3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0.3</v>
      </c>
      <c r="D7" s="32"/>
      <c r="E7" s="31">
        <v>0.3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5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3.75" customHeight="1">
      <c r="A10" s="30"/>
      <c r="B10" s="38" t="s">
        <v>143</v>
      </c>
      <c r="C10" s="39"/>
      <c r="D10" s="39"/>
      <c r="E10" s="40"/>
      <c r="F10" s="41" t="s">
        <v>144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137</v>
      </c>
      <c r="E14" s="7" t="s">
        <v>138</v>
      </c>
      <c r="F14" s="7" t="s">
        <v>138</v>
      </c>
      <c r="G14" s="4">
        <v>10</v>
      </c>
      <c r="H14" s="5">
        <v>10</v>
      </c>
      <c r="I14" s="10"/>
    </row>
    <row r="15" spans="1:9">
      <c r="A15" s="20" t="s">
        <v>25</v>
      </c>
      <c r="B15" s="16" t="s">
        <v>27</v>
      </c>
      <c r="C15" s="17"/>
      <c r="D15" s="13"/>
      <c r="E15" s="7"/>
      <c r="F15" s="7"/>
      <c r="G15" s="4"/>
      <c r="H15" s="5"/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139</v>
      </c>
      <c r="E17" s="7" t="s">
        <v>145</v>
      </c>
      <c r="F17" s="7" t="s">
        <v>145</v>
      </c>
      <c r="G17" s="4">
        <v>80</v>
      </c>
      <c r="H17" s="5">
        <v>80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 t="s">
        <v>141</v>
      </c>
      <c r="E19" s="7" t="s">
        <v>133</v>
      </c>
      <c r="F19" s="7" t="s">
        <v>133</v>
      </c>
      <c r="G19" s="4">
        <v>0</v>
      </c>
      <c r="H19" s="5">
        <v>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146</v>
      </c>
      <c r="E22" s="7">
        <v>1</v>
      </c>
      <c r="F22" s="7">
        <v>1</v>
      </c>
      <c r="G22" s="4">
        <v>0</v>
      </c>
      <c r="H22" s="5">
        <v>0</v>
      </c>
      <c r="I22" s="10"/>
    </row>
    <row r="23" spans="1:9" ht="47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7" sqref="L7"/>
    </sheetView>
  </sheetViews>
  <sheetFormatPr defaultRowHeight="13.5"/>
  <cols>
    <col min="1" max="1" width="12.75" customWidth="1"/>
    <col min="2" max="2" width="13.25" customWidth="1"/>
    <col min="3" max="3" width="13.875" customWidth="1"/>
    <col min="4" max="4" width="13.375" customWidth="1"/>
    <col min="6" max="6" width="12" customWidth="1"/>
    <col min="7" max="7" width="11.625" customWidth="1"/>
    <col min="8" max="8" width="10.87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147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2.2799999999999998</v>
      </c>
      <c r="D6" s="36"/>
      <c r="E6" s="35">
        <v>2.2799999999999998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2.2799999999999998</v>
      </c>
      <c r="D7" s="32"/>
      <c r="E7" s="31">
        <v>2.2799999999999998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7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" customHeight="1">
      <c r="A10" s="30"/>
      <c r="B10" s="38" t="s">
        <v>148</v>
      </c>
      <c r="C10" s="39"/>
      <c r="D10" s="39"/>
      <c r="E10" s="40"/>
      <c r="F10" s="41" t="s">
        <v>149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150</v>
      </c>
      <c r="E14" s="7" t="s">
        <v>151</v>
      </c>
      <c r="F14" s="7" t="s">
        <v>156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155</v>
      </c>
      <c r="E15" s="7" t="s">
        <v>133</v>
      </c>
      <c r="F15" s="7">
        <v>0.8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47</v>
      </c>
      <c r="E16" s="7" t="s">
        <v>48</v>
      </c>
      <c r="F16" s="7" t="s">
        <v>48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153</v>
      </c>
      <c r="E17" s="7" t="s">
        <v>154</v>
      </c>
      <c r="F17" s="7" t="s">
        <v>157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 t="s">
        <v>152</v>
      </c>
      <c r="E19" s="7" t="s">
        <v>79</v>
      </c>
      <c r="F19" s="7" t="s">
        <v>79</v>
      </c>
      <c r="G19" s="4">
        <v>0</v>
      </c>
      <c r="H19" s="5">
        <v>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73</v>
      </c>
      <c r="E22" s="7">
        <v>1</v>
      </c>
      <c r="F22" s="7">
        <v>1</v>
      </c>
      <c r="G22" s="4">
        <v>0</v>
      </c>
      <c r="H22" s="5">
        <v>0</v>
      </c>
      <c r="I22" s="10"/>
    </row>
    <row r="23" spans="1:9" ht="4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12" sqref="L12"/>
    </sheetView>
  </sheetViews>
  <sheetFormatPr defaultRowHeight="13.5"/>
  <cols>
    <col min="1" max="1" width="13.625" customWidth="1"/>
    <col min="3" max="3" width="12.375" customWidth="1"/>
    <col min="4" max="4" width="12.625" customWidth="1"/>
    <col min="5" max="5" width="12.5" customWidth="1"/>
    <col min="6" max="6" width="11.875" customWidth="1"/>
    <col min="7" max="7" width="11.75" customWidth="1"/>
    <col min="8" max="8" width="10.375" customWidth="1"/>
  </cols>
  <sheetData>
    <row r="1" spans="1:9" ht="45.75" customHeight="1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5.5" customHeight="1">
      <c r="A2" s="3" t="s">
        <v>1</v>
      </c>
      <c r="B2" s="31" t="s">
        <v>197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3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</v>
      </c>
      <c r="D6" s="36"/>
      <c r="E6" s="35">
        <v>0</v>
      </c>
      <c r="F6" s="36"/>
      <c r="G6" s="31">
        <f>E6/C6</f>
        <v>0</v>
      </c>
      <c r="H6" s="33"/>
      <c r="I6" s="32"/>
    </row>
    <row r="7" spans="1:9">
      <c r="A7" s="31" t="s">
        <v>10</v>
      </c>
      <c r="B7" s="32"/>
      <c r="C7" s="31">
        <v>1</v>
      </c>
      <c r="D7" s="32"/>
      <c r="E7" s="31">
        <v>0</v>
      </c>
      <c r="F7" s="32"/>
      <c r="G7" s="31">
        <f t="shared" ref="G7" si="0">E7/C7</f>
        <v>0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2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4.75" customHeight="1">
      <c r="A10" s="30"/>
      <c r="B10" s="38" t="s">
        <v>199</v>
      </c>
      <c r="C10" s="39"/>
      <c r="D10" s="39"/>
      <c r="E10" s="40"/>
      <c r="F10" s="41" t="s">
        <v>200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2">
        <f>G7*10</f>
        <v>0</v>
      </c>
      <c r="G13" s="4">
        <v>10</v>
      </c>
      <c r="H13" s="11">
        <v>0</v>
      </c>
      <c r="I13" s="9" t="s">
        <v>198</v>
      </c>
    </row>
    <row r="14" spans="1:9" ht="20.25" customHeight="1">
      <c r="A14" s="20" t="s">
        <v>25</v>
      </c>
      <c r="B14" s="16" t="s">
        <v>26</v>
      </c>
      <c r="C14" s="17"/>
      <c r="D14" s="13" t="s">
        <v>201</v>
      </c>
      <c r="E14" s="7" t="s">
        <v>203</v>
      </c>
      <c r="F14" s="7" t="s">
        <v>203</v>
      </c>
      <c r="G14" s="4">
        <v>0</v>
      </c>
      <c r="H14" s="11">
        <v>0</v>
      </c>
      <c r="I14" s="10"/>
    </row>
    <row r="15" spans="1:9" ht="18" customHeight="1">
      <c r="A15" s="20" t="s">
        <v>25</v>
      </c>
      <c r="B15" s="16" t="s">
        <v>27</v>
      </c>
      <c r="C15" s="17"/>
      <c r="D15" s="13" t="s">
        <v>49</v>
      </c>
      <c r="E15" s="7">
        <v>1</v>
      </c>
      <c r="F15" s="7">
        <v>1</v>
      </c>
      <c r="G15" s="4">
        <v>0</v>
      </c>
      <c r="H15" s="11">
        <v>0</v>
      </c>
      <c r="I15" s="10"/>
    </row>
    <row r="16" spans="1:9" ht="17.25" customHeight="1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0</v>
      </c>
      <c r="H16" s="11">
        <v>0</v>
      </c>
      <c r="I16" s="10"/>
    </row>
    <row r="17" spans="1:9" ht="18" customHeight="1">
      <c r="A17" s="20" t="s">
        <v>25</v>
      </c>
      <c r="B17" s="16" t="s">
        <v>29</v>
      </c>
      <c r="C17" s="17"/>
      <c r="D17" s="13" t="s">
        <v>202</v>
      </c>
      <c r="E17" s="7" t="s">
        <v>206</v>
      </c>
      <c r="F17" s="7" t="s">
        <v>206</v>
      </c>
      <c r="G17" s="4">
        <v>90</v>
      </c>
      <c r="H17" s="11">
        <v>90</v>
      </c>
      <c r="I17" s="10"/>
    </row>
    <row r="18" spans="1:9">
      <c r="A18" s="20" t="s">
        <v>30</v>
      </c>
      <c r="B18" s="16" t="s">
        <v>31</v>
      </c>
      <c r="C18" s="17"/>
      <c r="D18" s="13" t="s">
        <v>204</v>
      </c>
      <c r="E18" s="7" t="s">
        <v>205</v>
      </c>
      <c r="F18" s="7" t="s">
        <v>205</v>
      </c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11"/>
      <c r="I21" s="10"/>
    </row>
    <row r="22" spans="1:9">
      <c r="A22" s="12" t="s">
        <v>35</v>
      </c>
      <c r="B22" s="16" t="s">
        <v>35</v>
      </c>
      <c r="C22" s="17"/>
      <c r="D22" s="13" t="s">
        <v>73</v>
      </c>
      <c r="E22" s="7" t="s">
        <v>55</v>
      </c>
      <c r="F22" s="7" t="s">
        <v>55</v>
      </c>
      <c r="G22" s="4">
        <v>0</v>
      </c>
      <c r="H22" s="11">
        <v>0</v>
      </c>
      <c r="I22" s="10"/>
    </row>
    <row r="23" spans="1:9" ht="50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11" sqref="L11"/>
    </sheetView>
  </sheetViews>
  <sheetFormatPr defaultRowHeight="13.5"/>
  <cols>
    <col min="1" max="1" width="11.75" customWidth="1"/>
    <col min="2" max="2" width="13.125" customWidth="1"/>
    <col min="3" max="3" width="8.5" customWidth="1"/>
    <col min="4" max="4" width="16.125" customWidth="1"/>
    <col min="5" max="5" width="13" customWidth="1"/>
    <col min="6" max="6" width="14.375" customWidth="1"/>
    <col min="7" max="7" width="10.375" customWidth="1"/>
    <col min="8" max="8" width="11.25" customWidth="1"/>
    <col min="9" max="9" width="14.625" customWidth="1"/>
  </cols>
  <sheetData>
    <row r="1" spans="1:9" ht="26.25" customHeight="1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4.75" customHeight="1">
      <c r="A2" s="3" t="s">
        <v>1</v>
      </c>
      <c r="B2" s="31" t="s">
        <v>207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18.7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132.30000000000001</v>
      </c>
      <c r="D6" s="36"/>
      <c r="E6" s="35">
        <v>130.97</v>
      </c>
      <c r="F6" s="36"/>
      <c r="G6" s="42">
        <f>E6/C6</f>
        <v>0.98994708994708991</v>
      </c>
      <c r="H6" s="43"/>
      <c r="I6" s="44"/>
    </row>
    <row r="7" spans="1:9">
      <c r="A7" s="31" t="s">
        <v>10</v>
      </c>
      <c r="B7" s="32"/>
      <c r="C7" s="31">
        <v>132.30000000000001</v>
      </c>
      <c r="D7" s="32"/>
      <c r="E7" s="31">
        <v>130.97</v>
      </c>
      <c r="F7" s="32"/>
      <c r="G7" s="42">
        <f t="shared" ref="G7" si="0">E7/C7</f>
        <v>0.98994708994708991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7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0" customHeight="1">
      <c r="A10" s="30"/>
      <c r="B10" s="38" t="s">
        <v>208</v>
      </c>
      <c r="C10" s="39"/>
      <c r="D10" s="39"/>
      <c r="E10" s="40"/>
      <c r="F10" s="41" t="s">
        <v>218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99.9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9.8994708994708986</v>
      </c>
      <c r="G13" s="4">
        <v>10</v>
      </c>
      <c r="H13" s="11">
        <v>9.9</v>
      </c>
      <c r="I13" s="9" t="s">
        <v>209</v>
      </c>
    </row>
    <row r="14" spans="1:9">
      <c r="A14" s="20" t="s">
        <v>25</v>
      </c>
      <c r="B14" s="16" t="s">
        <v>26</v>
      </c>
      <c r="C14" s="17"/>
      <c r="D14" s="13" t="s">
        <v>210</v>
      </c>
      <c r="E14" s="7" t="s">
        <v>211</v>
      </c>
      <c r="F14" s="7" t="s">
        <v>211</v>
      </c>
      <c r="G14" s="4">
        <v>20</v>
      </c>
      <c r="H14" s="11">
        <v>20</v>
      </c>
      <c r="I14" s="10"/>
    </row>
    <row r="15" spans="1:9">
      <c r="A15" s="20" t="s">
        <v>25</v>
      </c>
      <c r="B15" s="16" t="s">
        <v>27</v>
      </c>
      <c r="C15" s="17"/>
      <c r="D15" s="13" t="s">
        <v>213</v>
      </c>
      <c r="E15" s="7" t="s">
        <v>217</v>
      </c>
      <c r="F15" s="7" t="s">
        <v>217</v>
      </c>
      <c r="G15" s="4">
        <v>10</v>
      </c>
      <c r="H15" s="11">
        <v>10</v>
      </c>
      <c r="I15" s="10"/>
    </row>
    <row r="16" spans="1:9">
      <c r="A16" s="20" t="s">
        <v>25</v>
      </c>
      <c r="B16" s="16" t="s">
        <v>28</v>
      </c>
      <c r="C16" s="17"/>
      <c r="D16" s="13" t="s">
        <v>212</v>
      </c>
      <c r="E16" s="7" t="s">
        <v>48</v>
      </c>
      <c r="F16" s="7" t="s">
        <v>48</v>
      </c>
      <c r="G16" s="4">
        <v>10</v>
      </c>
      <c r="H16" s="11">
        <v>10</v>
      </c>
      <c r="I16" s="10"/>
    </row>
    <row r="17" spans="1:9">
      <c r="A17" s="20" t="s">
        <v>25</v>
      </c>
      <c r="B17" s="16" t="s">
        <v>29</v>
      </c>
      <c r="C17" s="17"/>
      <c r="D17" s="13" t="s">
        <v>215</v>
      </c>
      <c r="E17" s="7" t="s">
        <v>214</v>
      </c>
      <c r="F17" s="7" t="s">
        <v>214</v>
      </c>
      <c r="G17" s="4">
        <v>10</v>
      </c>
      <c r="H17" s="11">
        <v>10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 ht="22.5">
      <c r="A19" s="20" t="s">
        <v>30</v>
      </c>
      <c r="B19" s="16" t="s">
        <v>32</v>
      </c>
      <c r="C19" s="17"/>
      <c r="D19" s="13" t="s">
        <v>216</v>
      </c>
      <c r="E19" s="7" t="s">
        <v>217</v>
      </c>
      <c r="F19" s="7" t="s">
        <v>217</v>
      </c>
      <c r="G19" s="4">
        <v>20</v>
      </c>
      <c r="H19" s="11">
        <v>20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11"/>
      <c r="I21" s="10"/>
    </row>
    <row r="22" spans="1:9">
      <c r="A22" s="12" t="s">
        <v>35</v>
      </c>
      <c r="B22" s="16" t="s">
        <v>35</v>
      </c>
      <c r="C22" s="17"/>
      <c r="D22" s="13" t="s">
        <v>179</v>
      </c>
      <c r="E22" s="7">
        <v>1</v>
      </c>
      <c r="F22" s="7">
        <v>1</v>
      </c>
      <c r="G22" s="4">
        <v>20</v>
      </c>
      <c r="H22" s="11">
        <v>20</v>
      </c>
      <c r="I22" s="10"/>
    </row>
    <row r="23" spans="1:9" ht="39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23"/>
    </sheetView>
  </sheetViews>
  <sheetFormatPr defaultRowHeight="13.5"/>
  <cols>
    <col min="4" max="4" width="12.75" customWidth="1"/>
    <col min="5" max="5" width="13.375" customWidth="1"/>
    <col min="6" max="6" width="13.125" customWidth="1"/>
    <col min="7" max="7" width="12.25" customWidth="1"/>
    <col min="8" max="8" width="11.875" customWidth="1"/>
    <col min="9" max="9" width="11.25" customWidth="1"/>
  </cols>
  <sheetData>
    <row r="1" spans="1:9" ht="42" customHeight="1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9.25" customHeight="1">
      <c r="A2" s="3" t="s">
        <v>1</v>
      </c>
      <c r="B2" s="31" t="s">
        <v>221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5.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 ht="20.25" customHeight="1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51</v>
      </c>
      <c r="D6" s="36"/>
      <c r="E6" s="35">
        <v>50.99</v>
      </c>
      <c r="F6" s="36"/>
      <c r="G6" s="42">
        <f>E6/C6</f>
        <v>0.99980392156862752</v>
      </c>
      <c r="H6" s="43"/>
      <c r="I6" s="44"/>
    </row>
    <row r="7" spans="1:9">
      <c r="A7" s="31" t="s">
        <v>10</v>
      </c>
      <c r="B7" s="32"/>
      <c r="C7" s="31">
        <v>51</v>
      </c>
      <c r="D7" s="32"/>
      <c r="E7" s="31">
        <v>50.99</v>
      </c>
      <c r="F7" s="32"/>
      <c r="G7" s="42">
        <f t="shared" ref="G7" si="0">E7/C7</f>
        <v>0.99980392156862752</v>
      </c>
      <c r="H7" s="43"/>
      <c r="I7" s="44"/>
    </row>
    <row r="8" spans="1:9" ht="26.25" customHeight="1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4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.75" customHeight="1">
      <c r="A10" s="30"/>
      <c r="B10" s="38" t="s">
        <v>219</v>
      </c>
      <c r="C10" s="39"/>
      <c r="D10" s="39"/>
      <c r="E10" s="40"/>
      <c r="F10" s="41" t="s">
        <v>220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 ht="27" customHeight="1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9.9980392156862745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222</v>
      </c>
      <c r="E14" s="7" t="s">
        <v>223</v>
      </c>
      <c r="F14" s="7" t="s">
        <v>223</v>
      </c>
      <c r="G14" s="4">
        <v>0</v>
      </c>
      <c r="H14" s="11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224</v>
      </c>
      <c r="E15" s="7">
        <v>1</v>
      </c>
      <c r="F15" s="7">
        <v>1</v>
      </c>
      <c r="G15" s="4">
        <v>0</v>
      </c>
      <c r="H15" s="11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0</v>
      </c>
      <c r="H16" s="11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225</v>
      </c>
      <c r="E17" s="7" t="s">
        <v>226</v>
      </c>
      <c r="F17" s="7" t="s">
        <v>226</v>
      </c>
      <c r="G17" s="4">
        <v>70</v>
      </c>
      <c r="H17" s="11">
        <v>70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 t="s">
        <v>227</v>
      </c>
      <c r="E19" s="7" t="s">
        <v>228</v>
      </c>
      <c r="F19" s="7" t="s">
        <v>228</v>
      </c>
      <c r="G19" s="4">
        <v>20</v>
      </c>
      <c r="H19" s="11">
        <v>20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11"/>
      <c r="I21" s="10"/>
    </row>
    <row r="22" spans="1:9">
      <c r="A22" s="12" t="s">
        <v>35</v>
      </c>
      <c r="B22" s="16" t="s">
        <v>35</v>
      </c>
      <c r="C22" s="17"/>
      <c r="D22" s="13" t="s">
        <v>229</v>
      </c>
      <c r="E22" s="7" t="s">
        <v>230</v>
      </c>
      <c r="F22" s="7" t="s">
        <v>230</v>
      </c>
      <c r="G22" s="4">
        <v>0</v>
      </c>
      <c r="H22" s="11">
        <v>0</v>
      </c>
      <c r="I22" s="10"/>
    </row>
    <row r="23" spans="1:9" ht="42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23"/>
    </sheetView>
  </sheetViews>
  <sheetFormatPr defaultRowHeight="13.5"/>
  <cols>
    <col min="1" max="1" width="13.625" customWidth="1"/>
    <col min="2" max="2" width="13.25" customWidth="1"/>
    <col min="3" max="3" width="12.5" customWidth="1"/>
    <col min="4" max="4" width="13.75" customWidth="1"/>
    <col min="5" max="5" width="12.125" customWidth="1"/>
    <col min="6" max="6" width="12.7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4" customHeight="1">
      <c r="A2" s="3" t="s">
        <v>1</v>
      </c>
      <c r="B2" s="31" t="s">
        <v>231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0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 ht="15.75" customHeight="1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 ht="15.75" customHeight="1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 ht="19.5" customHeight="1">
      <c r="A6" s="31" t="s">
        <v>9</v>
      </c>
      <c r="B6" s="32"/>
      <c r="C6" s="35">
        <v>0.8</v>
      </c>
      <c r="D6" s="36"/>
      <c r="E6" s="35">
        <v>0.8</v>
      </c>
      <c r="F6" s="36"/>
      <c r="G6" s="42">
        <f>E6/C6</f>
        <v>1</v>
      </c>
      <c r="H6" s="43"/>
      <c r="I6" s="44"/>
    </row>
    <row r="7" spans="1:9" ht="15.75" customHeight="1">
      <c r="A7" s="31" t="s">
        <v>10</v>
      </c>
      <c r="B7" s="32"/>
      <c r="C7" s="31">
        <v>0.8</v>
      </c>
      <c r="D7" s="32"/>
      <c r="E7" s="31">
        <v>0.8</v>
      </c>
      <c r="F7" s="32"/>
      <c r="G7" s="42">
        <f t="shared" ref="G7" si="0">E7/C7</f>
        <v>1</v>
      </c>
      <c r="H7" s="43"/>
      <c r="I7" s="44"/>
    </row>
    <row r="8" spans="1:9" ht="21" customHeight="1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2.25" customHeight="1">
      <c r="A10" s="30"/>
      <c r="B10" s="38" t="s">
        <v>232</v>
      </c>
      <c r="C10" s="39"/>
      <c r="D10" s="39"/>
      <c r="E10" s="40"/>
      <c r="F10" s="41" t="s">
        <v>233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99.999999999999986</v>
      </c>
      <c r="H12" s="4">
        <f>SUM(H13:H22)</f>
        <v>99.999999999999986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234</v>
      </c>
      <c r="E14" s="7" t="s">
        <v>235</v>
      </c>
      <c r="F14" s="7" t="s">
        <v>235</v>
      </c>
      <c r="G14" s="4">
        <v>0.1</v>
      </c>
      <c r="H14" s="11">
        <v>0.1</v>
      </c>
      <c r="I14" s="10"/>
    </row>
    <row r="15" spans="1:9">
      <c r="A15" s="20" t="s">
        <v>25</v>
      </c>
      <c r="B15" s="16" t="s">
        <v>27</v>
      </c>
      <c r="C15" s="17"/>
      <c r="D15" s="13" t="s">
        <v>236</v>
      </c>
      <c r="E15" s="7">
        <v>1</v>
      </c>
      <c r="F15" s="7">
        <v>1</v>
      </c>
      <c r="G15" s="4">
        <v>0.1</v>
      </c>
      <c r="H15" s="11">
        <v>0.1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0.1</v>
      </c>
      <c r="H16" s="11">
        <v>0.1</v>
      </c>
      <c r="I16" s="10"/>
    </row>
    <row r="17" spans="1:9">
      <c r="A17" s="20" t="s">
        <v>25</v>
      </c>
      <c r="B17" s="16" t="s">
        <v>29</v>
      </c>
      <c r="C17" s="17"/>
      <c r="D17" s="13" t="s">
        <v>237</v>
      </c>
      <c r="E17" s="7" t="s">
        <v>238</v>
      </c>
      <c r="F17" s="7" t="s">
        <v>238</v>
      </c>
      <c r="G17" s="4">
        <v>89.5</v>
      </c>
      <c r="H17" s="11">
        <v>89.5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241</v>
      </c>
      <c r="E21" s="7" t="s">
        <v>242</v>
      </c>
      <c r="F21" s="7" t="s">
        <v>243</v>
      </c>
      <c r="G21" s="4">
        <v>0.1</v>
      </c>
      <c r="H21" s="11">
        <v>0.1</v>
      </c>
      <c r="I21" s="10"/>
    </row>
    <row r="22" spans="1:9">
      <c r="A22" s="12" t="s">
        <v>35</v>
      </c>
      <c r="B22" s="16" t="s">
        <v>35</v>
      </c>
      <c r="C22" s="17"/>
      <c r="D22" s="13" t="s">
        <v>239</v>
      </c>
      <c r="E22" s="7" t="s">
        <v>240</v>
      </c>
      <c r="F22" s="7" t="s">
        <v>240</v>
      </c>
      <c r="G22" s="4">
        <v>0.1</v>
      </c>
      <c r="H22" s="11">
        <v>0.1</v>
      </c>
      <c r="I22" s="10"/>
    </row>
    <row r="23" spans="1:9" ht="35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23"/>
    </sheetView>
  </sheetViews>
  <sheetFormatPr defaultRowHeight="13.5"/>
  <cols>
    <col min="1" max="1" width="13.625" customWidth="1"/>
    <col min="2" max="2" width="12.375" customWidth="1"/>
    <col min="3" max="3" width="14.75" customWidth="1"/>
    <col min="4" max="4" width="14" customWidth="1"/>
    <col min="5" max="5" width="12.75" customWidth="1"/>
    <col min="8" max="8" width="11.875" customWidth="1"/>
    <col min="9" max="9" width="12.12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244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4.5199999999999996</v>
      </c>
      <c r="D6" s="36"/>
      <c r="E6" s="35">
        <v>4.32</v>
      </c>
      <c r="F6" s="36"/>
      <c r="G6" s="42">
        <f>E6/C6</f>
        <v>0.95575221238938068</v>
      </c>
      <c r="H6" s="43"/>
      <c r="I6" s="44"/>
    </row>
    <row r="7" spans="1:9">
      <c r="A7" s="31" t="s">
        <v>10</v>
      </c>
      <c r="B7" s="32"/>
      <c r="C7" s="31">
        <v>4.5199999999999996</v>
      </c>
      <c r="D7" s="32"/>
      <c r="E7" s="31">
        <v>4.32</v>
      </c>
      <c r="F7" s="32"/>
      <c r="G7" s="42">
        <f t="shared" ref="G7" si="0">E7/C7</f>
        <v>0.95575221238938068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5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5.25" customHeight="1">
      <c r="A10" s="30"/>
      <c r="B10" s="38" t="s">
        <v>245</v>
      </c>
      <c r="C10" s="39"/>
      <c r="D10" s="39"/>
      <c r="E10" s="40"/>
      <c r="F10" s="41" t="s">
        <v>246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99.56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9.5575221238938077</v>
      </c>
      <c r="G13" s="4">
        <v>10</v>
      </c>
      <c r="H13" s="11">
        <v>9.56</v>
      </c>
      <c r="I13" s="9" t="s">
        <v>247</v>
      </c>
    </row>
    <row r="14" spans="1:9">
      <c r="A14" s="20" t="s">
        <v>25</v>
      </c>
      <c r="B14" s="16" t="s">
        <v>26</v>
      </c>
      <c r="C14" s="17"/>
      <c r="D14" s="13" t="s">
        <v>234</v>
      </c>
      <c r="E14" s="7" t="s">
        <v>235</v>
      </c>
      <c r="F14" s="7" t="s">
        <v>235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236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237</v>
      </c>
      <c r="E17" s="7" t="s">
        <v>238</v>
      </c>
      <c r="F17" s="7" t="s">
        <v>238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241</v>
      </c>
      <c r="E21" s="7" t="s">
        <v>242</v>
      </c>
      <c r="F21" s="7" t="s">
        <v>243</v>
      </c>
      <c r="G21" s="4">
        <v>20</v>
      </c>
      <c r="H21" s="11">
        <v>20</v>
      </c>
      <c r="I21" s="10"/>
    </row>
    <row r="22" spans="1:9">
      <c r="A22" s="12" t="s">
        <v>35</v>
      </c>
      <c r="B22" s="16" t="s">
        <v>35</v>
      </c>
      <c r="C22" s="17"/>
      <c r="D22" s="13" t="s">
        <v>239</v>
      </c>
      <c r="E22" s="7" t="s">
        <v>240</v>
      </c>
      <c r="F22" s="7" t="s">
        <v>240</v>
      </c>
      <c r="G22" s="4">
        <v>10</v>
      </c>
      <c r="H22" s="11">
        <v>10</v>
      </c>
      <c r="I22" s="10"/>
    </row>
    <row r="23" spans="1:9" ht="59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9" sqref="L9"/>
    </sheetView>
  </sheetViews>
  <sheetFormatPr defaultRowHeight="13.5"/>
  <cols>
    <col min="1" max="1" width="13.75" customWidth="1"/>
    <col min="2" max="2" width="13.5" customWidth="1"/>
    <col min="3" max="3" width="5.875" customWidth="1"/>
    <col min="4" max="4" width="14.25" customWidth="1"/>
    <col min="5" max="5" width="12.375" customWidth="1"/>
    <col min="6" max="6" width="13" customWidth="1"/>
    <col min="7" max="7" width="13.125" customWidth="1"/>
    <col min="8" max="8" width="11.25" customWidth="1"/>
    <col min="9" max="9" width="11.62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279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15</v>
      </c>
      <c r="D6" s="36"/>
      <c r="E6" s="35">
        <v>9.9600000000000009</v>
      </c>
      <c r="F6" s="36"/>
      <c r="G6" s="42">
        <f>E6/C6</f>
        <v>0.66400000000000003</v>
      </c>
      <c r="H6" s="43"/>
      <c r="I6" s="44"/>
    </row>
    <row r="7" spans="1:9">
      <c r="A7" s="31" t="s">
        <v>10</v>
      </c>
      <c r="B7" s="32"/>
      <c r="C7" s="31">
        <v>15</v>
      </c>
      <c r="D7" s="32"/>
      <c r="E7" s="31">
        <v>9.9600000000000009</v>
      </c>
      <c r="F7" s="32"/>
      <c r="G7" s="42">
        <f t="shared" ref="G7" si="0">E7/C7</f>
        <v>0.66400000000000003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.75" customHeight="1">
      <c r="A10" s="30"/>
      <c r="B10" s="38" t="s">
        <v>248</v>
      </c>
      <c r="C10" s="39"/>
      <c r="D10" s="39"/>
      <c r="E10" s="40"/>
      <c r="F10" s="41" t="s">
        <v>249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96.64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6.6400000000000006</v>
      </c>
      <c r="G13" s="4">
        <v>10</v>
      </c>
      <c r="H13" s="11">
        <v>6.64</v>
      </c>
      <c r="I13" s="9" t="s">
        <v>250</v>
      </c>
    </row>
    <row r="14" spans="1:9">
      <c r="A14" s="20" t="s">
        <v>25</v>
      </c>
      <c r="B14" s="16" t="s">
        <v>26</v>
      </c>
      <c r="C14" s="17"/>
      <c r="D14" s="13" t="s">
        <v>251</v>
      </c>
      <c r="E14" s="7" t="s">
        <v>252</v>
      </c>
      <c r="F14" s="7" t="s">
        <v>252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253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257</v>
      </c>
      <c r="E17" s="7" t="s">
        <v>256</v>
      </c>
      <c r="F17" s="7" t="s">
        <v>256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254</v>
      </c>
      <c r="E21" s="7" t="s">
        <v>242</v>
      </c>
      <c r="F21" s="7" t="s">
        <v>242</v>
      </c>
      <c r="G21" s="4">
        <v>20</v>
      </c>
      <c r="H21" s="11">
        <v>20</v>
      </c>
      <c r="I21" s="10"/>
    </row>
    <row r="22" spans="1:9">
      <c r="A22" s="12" t="s">
        <v>35</v>
      </c>
      <c r="B22" s="16" t="s">
        <v>35</v>
      </c>
      <c r="C22" s="17"/>
      <c r="D22" s="13" t="s">
        <v>255</v>
      </c>
      <c r="E22" s="7" t="s">
        <v>240</v>
      </c>
      <c r="F22" s="7" t="s">
        <v>240</v>
      </c>
      <c r="G22" s="4">
        <v>10</v>
      </c>
      <c r="H22" s="11">
        <v>10</v>
      </c>
      <c r="I22" s="10"/>
    </row>
    <row r="23" spans="1:9" ht="62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9" sqref="L9"/>
    </sheetView>
  </sheetViews>
  <sheetFormatPr defaultRowHeight="13.5"/>
  <cols>
    <col min="2" max="2" width="9.375" customWidth="1"/>
    <col min="4" max="4" width="13.25" customWidth="1"/>
    <col min="5" max="5" width="12.375" customWidth="1"/>
    <col min="6" max="6" width="11" customWidth="1"/>
    <col min="7" max="7" width="10.625" customWidth="1"/>
    <col min="8" max="8" width="11.7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159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7</v>
      </c>
      <c r="D6" s="36"/>
      <c r="E6" s="35">
        <v>7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7</v>
      </c>
      <c r="D7" s="32"/>
      <c r="E7" s="31">
        <v>7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4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3" customHeight="1">
      <c r="A10" s="30"/>
      <c r="B10" s="38" t="s">
        <v>160</v>
      </c>
      <c r="C10" s="39"/>
      <c r="D10" s="39"/>
      <c r="E10" s="40"/>
      <c r="F10" s="41" t="s">
        <v>161</v>
      </c>
      <c r="G10" s="41"/>
      <c r="H10" s="41"/>
      <c r="I10" s="41"/>
    </row>
    <row r="11" spans="1:9" ht="30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163</v>
      </c>
      <c r="E14" s="7" t="s">
        <v>164</v>
      </c>
      <c r="F14" s="7" t="s">
        <v>164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112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165</v>
      </c>
      <c r="E17" s="7" t="s">
        <v>166</v>
      </c>
      <c r="F17" s="7" t="s">
        <v>166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158</v>
      </c>
      <c r="E21" s="7" t="s">
        <v>162</v>
      </c>
      <c r="F21" s="7" t="s">
        <v>162</v>
      </c>
      <c r="G21" s="4">
        <v>20</v>
      </c>
      <c r="H21" s="5">
        <v>20</v>
      </c>
      <c r="I21" s="10"/>
    </row>
    <row r="22" spans="1:9">
      <c r="A22" s="8" t="s">
        <v>35</v>
      </c>
      <c r="B22" s="16" t="s">
        <v>35</v>
      </c>
      <c r="C22" s="17"/>
      <c r="D22" s="13" t="s">
        <v>44</v>
      </c>
      <c r="E22" s="7" t="s">
        <v>55</v>
      </c>
      <c r="F22" s="7" t="s">
        <v>55</v>
      </c>
      <c r="G22" s="4">
        <v>8</v>
      </c>
      <c r="H22" s="5">
        <v>8</v>
      </c>
      <c r="I22" s="10"/>
    </row>
    <row r="23" spans="1:9" ht="4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M10" sqref="M10"/>
    </sheetView>
  </sheetViews>
  <sheetFormatPr defaultRowHeight="13.5"/>
  <cols>
    <col min="1" max="1" width="11.625" customWidth="1"/>
    <col min="2" max="2" width="11.375" customWidth="1"/>
    <col min="3" max="3" width="11.875" customWidth="1"/>
    <col min="4" max="4" width="15.375" customWidth="1"/>
    <col min="5" max="6" width="13.625" customWidth="1"/>
    <col min="7" max="7" width="12.875" customWidth="1"/>
    <col min="8" max="8" width="11.875" customWidth="1"/>
    <col min="9" max="9" width="11.2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6.25" customHeight="1">
      <c r="A2" s="3" t="s">
        <v>1</v>
      </c>
      <c r="B2" s="31" t="s">
        <v>57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7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29</v>
      </c>
      <c r="D6" s="36"/>
      <c r="E6" s="35">
        <v>29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29</v>
      </c>
      <c r="D7" s="32"/>
      <c r="E7" s="31">
        <v>29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9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40.5" customHeight="1">
      <c r="A10" s="30"/>
      <c r="B10" s="38" t="s">
        <v>58</v>
      </c>
      <c r="C10" s="39"/>
      <c r="D10" s="39"/>
      <c r="E10" s="40"/>
      <c r="F10" s="41" t="s">
        <v>59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60</v>
      </c>
      <c r="E14" s="7" t="s">
        <v>61</v>
      </c>
      <c r="F14" s="7" t="s">
        <v>61</v>
      </c>
      <c r="G14" s="4">
        <v>17</v>
      </c>
      <c r="H14" s="5">
        <v>17</v>
      </c>
      <c r="I14" s="10"/>
    </row>
    <row r="15" spans="1:9">
      <c r="A15" s="20" t="s">
        <v>25</v>
      </c>
      <c r="B15" s="16" t="s">
        <v>27</v>
      </c>
      <c r="C15" s="17"/>
      <c r="D15" s="13" t="s">
        <v>62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8" t="s">
        <v>48</v>
      </c>
      <c r="G16" s="4">
        <v>17</v>
      </c>
      <c r="H16" s="5">
        <v>17</v>
      </c>
      <c r="I16" s="10"/>
    </row>
    <row r="17" spans="1:9">
      <c r="A17" s="20" t="s">
        <v>25</v>
      </c>
      <c r="B17" s="16" t="s">
        <v>29</v>
      </c>
      <c r="C17" s="17"/>
      <c r="D17" s="13" t="s">
        <v>63</v>
      </c>
      <c r="E17" s="7" t="s">
        <v>64</v>
      </c>
      <c r="F17" s="7" t="s">
        <v>64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 t="s">
        <v>68</v>
      </c>
      <c r="E18" s="7" t="s">
        <v>69</v>
      </c>
      <c r="F18" s="7" t="s">
        <v>69</v>
      </c>
      <c r="G18" s="4">
        <v>20</v>
      </c>
      <c r="H18" s="5">
        <v>20</v>
      </c>
      <c r="I18" s="10"/>
    </row>
    <row r="19" spans="1:9">
      <c r="A19" s="20" t="s">
        <v>30</v>
      </c>
      <c r="B19" s="16" t="s">
        <v>32</v>
      </c>
      <c r="C19" s="17"/>
      <c r="D19" s="13" t="s">
        <v>66</v>
      </c>
      <c r="E19" s="7" t="s">
        <v>67</v>
      </c>
      <c r="F19" s="7" t="s">
        <v>67</v>
      </c>
      <c r="G19" s="4">
        <v>1</v>
      </c>
      <c r="H19" s="5">
        <v>1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8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56</v>
      </c>
      <c r="E21" s="7" t="s">
        <v>48</v>
      </c>
      <c r="F21" s="8" t="s">
        <v>48</v>
      </c>
      <c r="G21" s="4">
        <v>1</v>
      </c>
      <c r="H21" s="5">
        <v>1</v>
      </c>
      <c r="I21" s="10"/>
    </row>
    <row r="22" spans="1:9">
      <c r="A22" s="8" t="s">
        <v>35</v>
      </c>
      <c r="B22" s="16" t="s">
        <v>35</v>
      </c>
      <c r="C22" s="17"/>
      <c r="D22" s="13" t="s">
        <v>44</v>
      </c>
      <c r="E22" s="7">
        <v>0.9</v>
      </c>
      <c r="F22" s="7">
        <v>0.9</v>
      </c>
      <c r="G22" s="4">
        <v>8</v>
      </c>
      <c r="H22" s="5">
        <v>8</v>
      </c>
      <c r="I22" s="10"/>
    </row>
    <row r="23" spans="1:9" ht="38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J25" sqref="J25"/>
    </sheetView>
  </sheetViews>
  <sheetFormatPr defaultRowHeight="13.5"/>
  <cols>
    <col min="1" max="1" width="12.125" customWidth="1"/>
    <col min="2" max="2" width="10" customWidth="1"/>
    <col min="4" max="4" width="13.5" customWidth="1"/>
    <col min="5" max="5" width="12.875" customWidth="1"/>
    <col min="6" max="6" width="13.625" customWidth="1"/>
    <col min="7" max="7" width="13.875" customWidth="1"/>
    <col min="8" max="8" width="11.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2.5" customHeight="1">
      <c r="A2" s="3" t="s">
        <v>1</v>
      </c>
      <c r="B2" s="31" t="s">
        <v>167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1.7</v>
      </c>
      <c r="D6" s="36"/>
      <c r="E6" s="35">
        <v>1.7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1.7</v>
      </c>
      <c r="D7" s="32"/>
      <c r="E7" s="31">
        <v>1.7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1.5" customHeight="1">
      <c r="A10" s="30"/>
      <c r="B10" s="38" t="s">
        <v>168</v>
      </c>
      <c r="C10" s="39"/>
      <c r="D10" s="39"/>
      <c r="E10" s="40"/>
      <c r="F10" s="41" t="s">
        <v>169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173</v>
      </c>
      <c r="E14" s="7" t="s">
        <v>123</v>
      </c>
      <c r="F14" s="7" t="s">
        <v>123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49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170</v>
      </c>
      <c r="E17" s="7" t="s">
        <v>171</v>
      </c>
      <c r="F17" s="7" t="s">
        <v>171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115</v>
      </c>
      <c r="E21" s="7" t="s">
        <v>48</v>
      </c>
      <c r="F21" s="7" t="s">
        <v>48</v>
      </c>
      <c r="G21" s="4">
        <v>20</v>
      </c>
      <c r="H21" s="5">
        <v>20</v>
      </c>
      <c r="I21" s="10"/>
    </row>
    <row r="22" spans="1:9">
      <c r="A22" s="8" t="s">
        <v>35</v>
      </c>
      <c r="B22" s="16" t="s">
        <v>35</v>
      </c>
      <c r="C22" s="17"/>
      <c r="D22" s="13" t="s">
        <v>44</v>
      </c>
      <c r="E22" s="7" t="s">
        <v>172</v>
      </c>
      <c r="F22" s="7" t="s">
        <v>172</v>
      </c>
      <c r="G22" s="4">
        <v>8</v>
      </c>
      <c r="H22" s="5">
        <v>8</v>
      </c>
      <c r="I22" s="10"/>
    </row>
    <row r="23" spans="1:9" ht="4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23"/>
    </sheetView>
  </sheetViews>
  <sheetFormatPr defaultRowHeight="13.5"/>
  <cols>
    <col min="1" max="1" width="12.875" customWidth="1"/>
    <col min="2" max="2" width="11.5" customWidth="1"/>
    <col min="3" max="3" width="11.625" customWidth="1"/>
    <col min="5" max="5" width="14" customWidth="1"/>
    <col min="6" max="6" width="13.12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174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369.21</v>
      </c>
      <c r="D6" s="36"/>
      <c r="E6" s="35">
        <v>369.21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369.21</v>
      </c>
      <c r="D7" s="32"/>
      <c r="E7" s="31">
        <v>369.21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8.5" customHeight="1">
      <c r="A10" s="30"/>
      <c r="B10" s="21" t="s">
        <v>175</v>
      </c>
      <c r="C10" s="22"/>
      <c r="D10" s="22"/>
      <c r="E10" s="23"/>
      <c r="F10" s="24" t="s">
        <v>176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181</v>
      </c>
      <c r="E14" s="7" t="s">
        <v>182</v>
      </c>
      <c r="F14" s="7" t="s">
        <v>182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62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 ht="22.5">
      <c r="A16" s="20" t="s">
        <v>25</v>
      </c>
      <c r="B16" s="16" t="s">
        <v>28</v>
      </c>
      <c r="C16" s="17"/>
      <c r="D16" s="13" t="s">
        <v>47</v>
      </c>
      <c r="E16" s="7" t="s">
        <v>48</v>
      </c>
      <c r="F16" s="7" t="s">
        <v>48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177</v>
      </c>
      <c r="E17" s="7" t="s">
        <v>178</v>
      </c>
      <c r="F17" s="7" t="s">
        <v>178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 t="s">
        <v>52</v>
      </c>
      <c r="E18" s="7" t="s">
        <v>180</v>
      </c>
      <c r="F18" s="7" t="s">
        <v>180</v>
      </c>
      <c r="G18" s="4">
        <v>20</v>
      </c>
      <c r="H18" s="5">
        <v>20</v>
      </c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179</v>
      </c>
      <c r="E22" s="7">
        <v>1</v>
      </c>
      <c r="F22" s="7">
        <v>1</v>
      </c>
      <c r="G22" s="4">
        <v>8</v>
      </c>
      <c r="H22" s="5">
        <v>8</v>
      </c>
      <c r="I22" s="10"/>
    </row>
    <row r="23" spans="1:9" ht="41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M11" sqref="M11"/>
    </sheetView>
  </sheetViews>
  <sheetFormatPr defaultRowHeight="13.5"/>
  <cols>
    <col min="1" max="1" width="14.875" customWidth="1"/>
    <col min="3" max="3" width="8.125" customWidth="1"/>
    <col min="4" max="4" width="17" customWidth="1"/>
    <col min="5" max="5" width="15.625" customWidth="1"/>
    <col min="6" max="6" width="16.25" customWidth="1"/>
    <col min="8" max="8" width="11" customWidth="1"/>
    <col min="9" max="9" width="7.375" customWidth="1"/>
  </cols>
  <sheetData>
    <row r="1" spans="1:9" ht="37.5" customHeight="1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183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47.42</v>
      </c>
      <c r="D6" s="36"/>
      <c r="E6" s="35">
        <v>47.42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47.42</v>
      </c>
      <c r="D7" s="32"/>
      <c r="E7" s="31">
        <v>47.42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6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0" customHeight="1">
      <c r="A10" s="30"/>
      <c r="B10" s="21" t="s">
        <v>183</v>
      </c>
      <c r="C10" s="22"/>
      <c r="D10" s="22"/>
      <c r="E10" s="23"/>
      <c r="F10" s="24" t="s">
        <v>184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181</v>
      </c>
      <c r="E14" s="7" t="s">
        <v>185</v>
      </c>
      <c r="F14" s="7" t="s">
        <v>185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62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47</v>
      </c>
      <c r="E16" s="7" t="s">
        <v>48</v>
      </c>
      <c r="F16" s="7" t="s">
        <v>48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177</v>
      </c>
      <c r="E17" s="7" t="s">
        <v>178</v>
      </c>
      <c r="F17" s="7" t="s">
        <v>178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 t="s">
        <v>52</v>
      </c>
      <c r="E18" s="7" t="s">
        <v>180</v>
      </c>
      <c r="F18" s="7" t="s">
        <v>180</v>
      </c>
      <c r="G18" s="4">
        <v>20</v>
      </c>
      <c r="H18" s="5">
        <v>20</v>
      </c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179</v>
      </c>
      <c r="E22" s="7">
        <v>1</v>
      </c>
      <c r="F22" s="7">
        <v>1</v>
      </c>
      <c r="G22" s="4">
        <v>8</v>
      </c>
      <c r="H22" s="5">
        <v>8</v>
      </c>
      <c r="I22" s="10"/>
    </row>
    <row r="23" spans="1:9" ht="48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K23" sqref="K23"/>
    </sheetView>
  </sheetViews>
  <sheetFormatPr defaultRowHeight="13.5"/>
  <cols>
    <col min="1" max="1" width="10.875" customWidth="1"/>
    <col min="2" max="2" width="13.125" customWidth="1"/>
    <col min="3" max="3" width="14" customWidth="1"/>
    <col min="4" max="4" width="13.875" customWidth="1"/>
    <col min="5" max="5" width="14.5" customWidth="1"/>
    <col min="6" max="6" width="9.75" bestFit="1" customWidth="1"/>
    <col min="7" max="7" width="11.5" customWidth="1"/>
    <col min="9" max="9" width="12.37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1.75" customHeight="1">
      <c r="A2" s="3" t="s">
        <v>1</v>
      </c>
      <c r="B2" s="31" t="s">
        <v>187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3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4.09</v>
      </c>
      <c r="D6" s="36"/>
      <c r="E6" s="35">
        <v>4.09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4.09</v>
      </c>
      <c r="D7" s="32"/>
      <c r="E7" s="31">
        <v>4.09</v>
      </c>
      <c r="F7" s="32"/>
      <c r="G7" s="42">
        <f t="shared" ref="G7" si="0">E7/C7</f>
        <v>1</v>
      </c>
      <c r="H7" s="43"/>
      <c r="I7" s="44"/>
    </row>
    <row r="8" spans="1:9" ht="22.5" customHeight="1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4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4.5" customHeight="1">
      <c r="A10" s="30"/>
      <c r="B10" s="21" t="s">
        <v>188</v>
      </c>
      <c r="C10" s="22"/>
      <c r="D10" s="22"/>
      <c r="E10" s="23"/>
      <c r="F10" s="24" t="s">
        <v>188</v>
      </c>
      <c r="G10" s="24"/>
      <c r="H10" s="24"/>
      <c r="I10" s="24"/>
    </row>
    <row r="11" spans="1:9" ht="26.2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181</v>
      </c>
      <c r="E14" s="7" t="s">
        <v>190</v>
      </c>
      <c r="F14" s="7" t="s">
        <v>190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62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47</v>
      </c>
      <c r="E16" s="7" t="s">
        <v>48</v>
      </c>
      <c r="F16" s="7" t="s">
        <v>48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170</v>
      </c>
      <c r="E17" s="7" t="s">
        <v>186</v>
      </c>
      <c r="F17" s="7" t="s">
        <v>186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 t="s">
        <v>52</v>
      </c>
      <c r="E18" s="7" t="s">
        <v>189</v>
      </c>
      <c r="F18" s="7" t="s">
        <v>189</v>
      </c>
      <c r="G18" s="4">
        <v>20</v>
      </c>
      <c r="H18" s="5">
        <v>20</v>
      </c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179</v>
      </c>
      <c r="E22" s="7">
        <v>1</v>
      </c>
      <c r="F22" s="7">
        <v>1</v>
      </c>
      <c r="G22" s="4">
        <v>8</v>
      </c>
      <c r="H22" s="5">
        <v>8</v>
      </c>
      <c r="I22" s="10"/>
    </row>
    <row r="23" spans="1:9" ht="4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D27" sqref="D27"/>
    </sheetView>
  </sheetViews>
  <sheetFormatPr defaultRowHeight="13.5"/>
  <cols>
    <col min="1" max="1" width="13.5" customWidth="1"/>
    <col min="2" max="2" width="14.25" customWidth="1"/>
    <col min="3" max="3" width="13.625" customWidth="1"/>
    <col min="4" max="4" width="12.125" customWidth="1"/>
    <col min="5" max="5" width="11.875" customWidth="1"/>
    <col min="6" max="6" width="13.25" customWidth="1"/>
    <col min="7" max="7" width="12.875" customWidth="1"/>
    <col min="8" max="8" width="13.25" customWidth="1"/>
    <col min="9" max="9" width="12.62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191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81.5</v>
      </c>
      <c r="D6" s="36"/>
      <c r="E6" s="35">
        <v>81.5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81.5</v>
      </c>
      <c r="D7" s="32"/>
      <c r="E7" s="31">
        <v>81.5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5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6.25" customHeight="1">
      <c r="A10" s="30"/>
      <c r="B10" s="21" t="s">
        <v>192</v>
      </c>
      <c r="C10" s="22"/>
      <c r="D10" s="22"/>
      <c r="E10" s="23"/>
      <c r="F10" s="24" t="s">
        <v>193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194</v>
      </c>
      <c r="E14" s="7" t="s">
        <v>123</v>
      </c>
      <c r="F14" s="7" t="s">
        <v>123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62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47</v>
      </c>
      <c r="E16" s="7" t="s">
        <v>48</v>
      </c>
      <c r="F16" s="7" t="s">
        <v>48</v>
      </c>
      <c r="G16" s="4">
        <v>18</v>
      </c>
      <c r="H16" s="5">
        <v>18</v>
      </c>
      <c r="I16" s="10"/>
    </row>
    <row r="17" spans="1:9" ht="22.5">
      <c r="A17" s="20" t="s">
        <v>25</v>
      </c>
      <c r="B17" s="16" t="s">
        <v>29</v>
      </c>
      <c r="C17" s="17"/>
      <c r="D17" s="13" t="s">
        <v>195</v>
      </c>
      <c r="E17" s="7" t="s">
        <v>196</v>
      </c>
      <c r="F17" s="7" t="s">
        <v>196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106</v>
      </c>
      <c r="E21" s="7" t="s">
        <v>48</v>
      </c>
      <c r="F21" s="7" t="s">
        <v>48</v>
      </c>
      <c r="G21" s="4">
        <v>20</v>
      </c>
      <c r="H21" s="5">
        <v>20</v>
      </c>
      <c r="I21" s="10"/>
    </row>
    <row r="22" spans="1:9">
      <c r="A22" s="8" t="s">
        <v>35</v>
      </c>
      <c r="B22" s="16" t="s">
        <v>35</v>
      </c>
      <c r="C22" s="17"/>
      <c r="D22" s="13" t="s">
        <v>73</v>
      </c>
      <c r="E22" s="7" t="s">
        <v>55</v>
      </c>
      <c r="F22" s="7" t="s">
        <v>55</v>
      </c>
      <c r="G22" s="4">
        <v>8</v>
      </c>
      <c r="H22" s="5">
        <v>8</v>
      </c>
      <c r="I22" s="10"/>
    </row>
    <row r="23" spans="1:9" ht="49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11" sqref="L11"/>
    </sheetView>
  </sheetViews>
  <sheetFormatPr defaultRowHeight="13.5"/>
  <cols>
    <col min="1" max="1" width="12.625" customWidth="1"/>
    <col min="2" max="2" width="15.25" customWidth="1"/>
    <col min="3" max="3" width="12.875" customWidth="1"/>
    <col min="4" max="4" width="13.625" customWidth="1"/>
    <col min="5" max="5" width="13.75" customWidth="1"/>
    <col min="6" max="6" width="13.25" customWidth="1"/>
    <col min="7" max="7" width="11.125" customWidth="1"/>
    <col min="8" max="8" width="10.5" customWidth="1"/>
    <col min="9" max="9" width="1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191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7</v>
      </c>
      <c r="D6" s="36"/>
      <c r="E6" s="35">
        <v>4</v>
      </c>
      <c r="F6" s="36"/>
      <c r="G6" s="42">
        <f>E6/C6</f>
        <v>0.5714285714285714</v>
      </c>
      <c r="H6" s="43"/>
      <c r="I6" s="44"/>
    </row>
    <row r="7" spans="1:9">
      <c r="A7" s="31" t="s">
        <v>10</v>
      </c>
      <c r="B7" s="32"/>
      <c r="C7" s="31">
        <v>7</v>
      </c>
      <c r="D7" s="32"/>
      <c r="E7" s="31">
        <v>4</v>
      </c>
      <c r="F7" s="32"/>
      <c r="G7" s="42">
        <f t="shared" ref="G7" si="0">E7/C7</f>
        <v>0.5714285714285714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9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8.5" customHeight="1">
      <c r="A10" s="30"/>
      <c r="B10" s="21" t="s">
        <v>258</v>
      </c>
      <c r="C10" s="22"/>
      <c r="D10" s="22"/>
      <c r="E10" s="23"/>
      <c r="F10" s="24" t="s">
        <v>259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95.710000000000008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5.7142857142857135</v>
      </c>
      <c r="G13" s="4">
        <v>10</v>
      </c>
      <c r="H13" s="11">
        <v>5.71</v>
      </c>
      <c r="I13" s="10" t="s">
        <v>260</v>
      </c>
    </row>
    <row r="14" spans="1:9">
      <c r="A14" s="20" t="s">
        <v>25</v>
      </c>
      <c r="B14" s="16" t="s">
        <v>26</v>
      </c>
      <c r="C14" s="17"/>
      <c r="D14" s="13" t="s">
        <v>263</v>
      </c>
      <c r="E14" s="7" t="s">
        <v>264</v>
      </c>
      <c r="F14" s="7" t="s">
        <v>264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266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261</v>
      </c>
      <c r="E17" s="7" t="s">
        <v>262</v>
      </c>
      <c r="F17" s="7" t="s">
        <v>262</v>
      </c>
      <c r="G17" s="4">
        <v>10</v>
      </c>
      <c r="H17" s="11">
        <v>10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106</v>
      </c>
      <c r="E21" s="7" t="s">
        <v>265</v>
      </c>
      <c r="F21" s="7" t="s">
        <v>265</v>
      </c>
      <c r="G21" s="4">
        <v>28</v>
      </c>
      <c r="H21" s="11">
        <v>28</v>
      </c>
      <c r="I21" s="10"/>
    </row>
    <row r="22" spans="1:9">
      <c r="A22" s="12" t="s">
        <v>35</v>
      </c>
      <c r="B22" s="16" t="s">
        <v>35</v>
      </c>
      <c r="C22" s="17"/>
      <c r="D22" s="13" t="s">
        <v>44</v>
      </c>
      <c r="E22" s="7" t="s">
        <v>79</v>
      </c>
      <c r="F22" s="7" t="s">
        <v>79</v>
      </c>
      <c r="G22" s="4">
        <v>7</v>
      </c>
      <c r="H22" s="11">
        <v>7</v>
      </c>
      <c r="I22" s="10"/>
    </row>
    <row r="23" spans="1:9" ht="40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M11" sqref="M11"/>
    </sheetView>
  </sheetViews>
  <sheetFormatPr defaultRowHeight="13.5"/>
  <cols>
    <col min="1" max="1" width="11.375" customWidth="1"/>
    <col min="2" max="2" width="10.75" customWidth="1"/>
    <col min="3" max="3" width="8" customWidth="1"/>
    <col min="4" max="4" width="12.75" customWidth="1"/>
    <col min="5" max="5" width="12.875" customWidth="1"/>
    <col min="6" max="6" width="11.875" customWidth="1"/>
    <col min="7" max="7" width="10.875" customWidth="1"/>
    <col min="8" max="8" width="12.62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277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39.880000000000003</v>
      </c>
      <c r="D6" s="36"/>
      <c r="E6" s="35">
        <v>39.880000000000003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39.880000000000003</v>
      </c>
      <c r="D7" s="32"/>
      <c r="E7" s="31">
        <v>39.880000000000003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.75" customHeight="1">
      <c r="A10" s="30"/>
      <c r="B10" s="38" t="s">
        <v>267</v>
      </c>
      <c r="C10" s="39"/>
      <c r="D10" s="39"/>
      <c r="E10" s="40"/>
      <c r="F10" s="41" t="s">
        <v>268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275</v>
      </c>
      <c r="E14" s="7" t="s">
        <v>276</v>
      </c>
      <c r="F14" s="7" t="s">
        <v>276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274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272</v>
      </c>
      <c r="E17" s="7" t="s">
        <v>273</v>
      </c>
      <c r="F17" s="7" t="s">
        <v>273</v>
      </c>
      <c r="G17" s="4">
        <v>17</v>
      </c>
      <c r="H17" s="11">
        <v>17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269</v>
      </c>
      <c r="E21" s="7" t="s">
        <v>270</v>
      </c>
      <c r="F21" s="7" t="s">
        <v>270</v>
      </c>
      <c r="G21" s="4">
        <v>20</v>
      </c>
      <c r="H21" s="11">
        <v>20</v>
      </c>
      <c r="I21" s="10"/>
    </row>
    <row r="22" spans="1:9">
      <c r="A22" s="12" t="s">
        <v>35</v>
      </c>
      <c r="B22" s="16" t="s">
        <v>35</v>
      </c>
      <c r="C22" s="17"/>
      <c r="D22" s="13" t="s">
        <v>229</v>
      </c>
      <c r="E22" s="7" t="s">
        <v>271</v>
      </c>
      <c r="F22" s="7" t="s">
        <v>271</v>
      </c>
      <c r="G22" s="4">
        <v>8</v>
      </c>
      <c r="H22" s="11">
        <v>8</v>
      </c>
      <c r="I22" s="10"/>
    </row>
    <row r="23" spans="1:9" ht="30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10" sqref="L10"/>
    </sheetView>
  </sheetViews>
  <sheetFormatPr defaultRowHeight="13.5"/>
  <cols>
    <col min="2" max="2" width="9.875" customWidth="1"/>
    <col min="4" max="4" width="15.5" customWidth="1"/>
    <col min="5" max="5" width="12.25" customWidth="1"/>
    <col min="6" max="6" width="13.5" customWidth="1"/>
    <col min="7" max="7" width="11.375" customWidth="1"/>
    <col min="8" max="8" width="12.25" customWidth="1"/>
    <col min="9" max="9" width="11.5" customWidth="1"/>
  </cols>
  <sheetData>
    <row r="1" spans="1:9" ht="31.5" customHeight="1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17.25" customHeight="1">
      <c r="A2" s="3" t="s">
        <v>1</v>
      </c>
      <c r="B2" s="31" t="s">
        <v>278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18.7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6.12</v>
      </c>
      <c r="D6" s="36"/>
      <c r="E6" s="35">
        <v>6.12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6.12</v>
      </c>
      <c r="D7" s="32"/>
      <c r="E7" s="31">
        <v>6.12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6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43.5" customHeight="1">
      <c r="A10" s="30"/>
      <c r="B10" s="38" t="s">
        <v>280</v>
      </c>
      <c r="C10" s="39"/>
      <c r="D10" s="39"/>
      <c r="E10" s="40"/>
      <c r="F10" s="41" t="s">
        <v>281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282</v>
      </c>
      <c r="E14" s="7" t="s">
        <v>286</v>
      </c>
      <c r="F14" s="7" t="s">
        <v>286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274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283</v>
      </c>
      <c r="E17" s="7" t="s">
        <v>284</v>
      </c>
      <c r="F17" s="7" t="s">
        <v>284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254</v>
      </c>
      <c r="E21" s="7" t="s">
        <v>242</v>
      </c>
      <c r="F21" s="7" t="s">
        <v>242</v>
      </c>
      <c r="G21" s="4">
        <v>22</v>
      </c>
      <c r="H21" s="11">
        <v>22</v>
      </c>
      <c r="I21" s="10"/>
    </row>
    <row r="22" spans="1:9">
      <c r="A22" s="12" t="s">
        <v>35</v>
      </c>
      <c r="B22" s="16" t="s">
        <v>35</v>
      </c>
      <c r="C22" s="17"/>
      <c r="D22" s="13" t="s">
        <v>285</v>
      </c>
      <c r="E22" s="7" t="s">
        <v>240</v>
      </c>
      <c r="F22" s="7" t="s">
        <v>240</v>
      </c>
      <c r="G22" s="4">
        <v>8</v>
      </c>
      <c r="H22" s="11">
        <v>8</v>
      </c>
      <c r="I22" s="10"/>
    </row>
    <row r="23" spans="1:9" ht="33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F14" sqref="F14:F22"/>
    </sheetView>
  </sheetViews>
  <sheetFormatPr defaultRowHeight="13.5"/>
  <cols>
    <col min="1" max="1" width="11.5" customWidth="1"/>
    <col min="4" max="4" width="13.875" customWidth="1"/>
    <col min="5" max="5" width="16" customWidth="1"/>
    <col min="6" max="6" width="12.75" customWidth="1"/>
    <col min="7" max="7" width="11.625" customWidth="1"/>
    <col min="8" max="8" width="10.87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303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12</v>
      </c>
      <c r="D6" s="36"/>
      <c r="E6" s="35">
        <v>0</v>
      </c>
      <c r="F6" s="36"/>
      <c r="G6" s="42">
        <f>E6/C6</f>
        <v>0</v>
      </c>
      <c r="H6" s="43"/>
      <c r="I6" s="44"/>
    </row>
    <row r="7" spans="1:9">
      <c r="A7" s="31" t="s">
        <v>10</v>
      </c>
      <c r="B7" s="32"/>
      <c r="C7" s="31">
        <v>12</v>
      </c>
      <c r="D7" s="32"/>
      <c r="E7" s="31">
        <v>0</v>
      </c>
      <c r="F7" s="32"/>
      <c r="G7" s="42">
        <f t="shared" ref="G7" si="0">E7/C7</f>
        <v>0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7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8.5" customHeight="1">
      <c r="A10" s="30"/>
      <c r="B10" s="38" t="s">
        <v>304</v>
      </c>
      <c r="C10" s="39"/>
      <c r="D10" s="39"/>
      <c r="E10" s="40"/>
      <c r="F10" s="41" t="s">
        <v>305</v>
      </c>
      <c r="G10" s="41"/>
      <c r="H10" s="41"/>
      <c r="I10" s="41"/>
    </row>
    <row r="11" spans="1:9" ht="28.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90</v>
      </c>
      <c r="I12" s="9"/>
    </row>
    <row r="13" spans="1:9" ht="22.5">
      <c r="A13" s="16" t="s">
        <v>24</v>
      </c>
      <c r="B13" s="28"/>
      <c r="C13" s="28"/>
      <c r="D13" s="29"/>
      <c r="E13" s="7">
        <v>1</v>
      </c>
      <c r="F13" s="14">
        <f>G7*10</f>
        <v>0</v>
      </c>
      <c r="G13" s="4">
        <v>10</v>
      </c>
      <c r="H13" s="11">
        <v>0</v>
      </c>
      <c r="I13" s="9" t="s">
        <v>288</v>
      </c>
    </row>
    <row r="14" spans="1:9">
      <c r="A14" s="20" t="s">
        <v>25</v>
      </c>
      <c r="B14" s="16" t="s">
        <v>26</v>
      </c>
      <c r="C14" s="17"/>
      <c r="D14" s="13" t="s">
        <v>307</v>
      </c>
      <c r="E14" s="7" t="s">
        <v>308</v>
      </c>
      <c r="F14" s="7" t="s">
        <v>308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274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15</v>
      </c>
      <c r="H16" s="11">
        <v>15</v>
      </c>
      <c r="I16" s="10"/>
    </row>
    <row r="17" spans="1:9" ht="22.5">
      <c r="A17" s="20" t="s">
        <v>25</v>
      </c>
      <c r="B17" s="16" t="s">
        <v>29</v>
      </c>
      <c r="C17" s="17"/>
      <c r="D17" s="13" t="s">
        <v>309</v>
      </c>
      <c r="E17" s="7" t="s">
        <v>310</v>
      </c>
      <c r="F17" s="7" t="s">
        <v>310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241</v>
      </c>
      <c r="E21" s="15" t="s">
        <v>311</v>
      </c>
      <c r="F21" s="15" t="s">
        <v>311</v>
      </c>
      <c r="G21" s="4">
        <v>25</v>
      </c>
      <c r="H21" s="11">
        <v>25</v>
      </c>
      <c r="I21" s="10"/>
    </row>
    <row r="22" spans="1:9">
      <c r="A22" s="12" t="s">
        <v>35</v>
      </c>
      <c r="B22" s="16" t="s">
        <v>35</v>
      </c>
      <c r="C22" s="17"/>
      <c r="D22" s="13" t="s">
        <v>239</v>
      </c>
      <c r="E22" s="7" t="s">
        <v>271</v>
      </c>
      <c r="F22" s="7" t="s">
        <v>271</v>
      </c>
      <c r="G22" s="4">
        <v>5</v>
      </c>
      <c r="H22" s="11">
        <v>5</v>
      </c>
      <c r="I22" s="10"/>
    </row>
    <row r="23" spans="1:9" ht="42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19" sqref="L19"/>
    </sheetView>
  </sheetViews>
  <sheetFormatPr defaultRowHeight="13.5"/>
  <cols>
    <col min="1" max="1" width="10.5" customWidth="1"/>
    <col min="3" max="3" width="10.25" customWidth="1"/>
    <col min="4" max="4" width="15.5" customWidth="1"/>
    <col min="5" max="5" width="13.25" customWidth="1"/>
    <col min="6" max="6" width="12.5" customWidth="1"/>
    <col min="7" max="8" width="11.875" customWidth="1"/>
    <col min="9" max="9" width="10.62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306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10</v>
      </c>
      <c r="D6" s="36"/>
      <c r="E6" s="35">
        <v>10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10</v>
      </c>
      <c r="D7" s="32"/>
      <c r="E7" s="31">
        <v>10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9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6" customHeight="1">
      <c r="A10" s="30"/>
      <c r="B10" s="38" t="s">
        <v>313</v>
      </c>
      <c r="C10" s="39"/>
      <c r="D10" s="39"/>
      <c r="E10" s="40"/>
      <c r="F10" s="41" t="s">
        <v>314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315</v>
      </c>
      <c r="E14" s="7" t="s">
        <v>316</v>
      </c>
      <c r="F14" s="7" t="s">
        <v>316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274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317</v>
      </c>
      <c r="E17" s="7" t="s">
        <v>312</v>
      </c>
      <c r="F17" s="7" t="s">
        <v>312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318</v>
      </c>
      <c r="E21" s="15" t="s">
        <v>300</v>
      </c>
      <c r="F21" s="15" t="s">
        <v>300</v>
      </c>
      <c r="G21" s="4">
        <v>22</v>
      </c>
      <c r="H21" s="11">
        <v>22</v>
      </c>
      <c r="I21" s="10"/>
    </row>
    <row r="22" spans="1:9">
      <c r="A22" s="12" t="s">
        <v>35</v>
      </c>
      <c r="B22" s="16" t="s">
        <v>35</v>
      </c>
      <c r="C22" s="17"/>
      <c r="D22" s="13" t="s">
        <v>239</v>
      </c>
      <c r="E22" s="7" t="s">
        <v>271</v>
      </c>
      <c r="F22" s="7" t="s">
        <v>271</v>
      </c>
      <c r="G22" s="4">
        <v>8</v>
      </c>
      <c r="H22" s="11">
        <v>8</v>
      </c>
      <c r="I22" s="10"/>
    </row>
    <row r="23" spans="1:9" ht="37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M17" sqref="M17"/>
    </sheetView>
  </sheetViews>
  <sheetFormatPr defaultRowHeight="13.5"/>
  <cols>
    <col min="3" max="3" width="10.5" customWidth="1"/>
    <col min="4" max="4" width="10.875" customWidth="1"/>
    <col min="5" max="5" width="11.875" customWidth="1"/>
    <col min="6" max="6" width="12.125" customWidth="1"/>
    <col min="7" max="7" width="11.125" customWidth="1"/>
    <col min="8" max="8" width="10.375" customWidth="1"/>
    <col min="9" max="9" width="11.37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70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4.2</v>
      </c>
      <c r="D6" s="36"/>
      <c r="E6" s="35">
        <v>4.2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4.2</v>
      </c>
      <c r="D7" s="32"/>
      <c r="E7" s="31">
        <v>4.2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9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9.75" customHeight="1">
      <c r="A10" s="30"/>
      <c r="B10" s="38" t="s">
        <v>71</v>
      </c>
      <c r="C10" s="39"/>
      <c r="D10" s="39"/>
      <c r="E10" s="40"/>
      <c r="F10" s="41" t="s">
        <v>72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74</v>
      </c>
      <c r="E14" s="7" t="s">
        <v>75</v>
      </c>
      <c r="F14" s="7" t="s">
        <v>75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62</v>
      </c>
      <c r="E15" s="7">
        <v>1</v>
      </c>
      <c r="F15" s="7">
        <v>1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47</v>
      </c>
      <c r="E16" s="7" t="s">
        <v>48</v>
      </c>
      <c r="F16" s="8" t="s">
        <v>48</v>
      </c>
      <c r="G16" s="4">
        <v>0</v>
      </c>
      <c r="H16" s="5">
        <v>0</v>
      </c>
      <c r="I16" s="10"/>
    </row>
    <row r="17" spans="1:9" ht="22.5">
      <c r="A17" s="20" t="s">
        <v>25</v>
      </c>
      <c r="B17" s="16" t="s">
        <v>29</v>
      </c>
      <c r="C17" s="17"/>
      <c r="D17" s="13" t="s">
        <v>76</v>
      </c>
      <c r="E17" s="7" t="s">
        <v>77</v>
      </c>
      <c r="F17" s="7" t="s">
        <v>77</v>
      </c>
      <c r="G17" s="4">
        <v>90</v>
      </c>
      <c r="H17" s="5">
        <v>90</v>
      </c>
      <c r="I17" s="10"/>
    </row>
    <row r="18" spans="1:9" ht="22.5" customHeight="1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 ht="22.5">
      <c r="A19" s="20" t="s">
        <v>30</v>
      </c>
      <c r="B19" s="16" t="s">
        <v>32</v>
      </c>
      <c r="C19" s="17"/>
      <c r="D19" s="13" t="s">
        <v>78</v>
      </c>
      <c r="E19" s="7" t="s">
        <v>55</v>
      </c>
      <c r="F19" s="7" t="s">
        <v>55</v>
      </c>
      <c r="G19" s="4">
        <v>0</v>
      </c>
      <c r="H19" s="5">
        <v>0</v>
      </c>
      <c r="I19" s="10"/>
    </row>
    <row r="20" spans="1:9" ht="18" customHeight="1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 ht="21" customHeight="1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 ht="21.75" customHeight="1">
      <c r="A22" s="8" t="s">
        <v>35</v>
      </c>
      <c r="B22" s="16" t="s">
        <v>35</v>
      </c>
      <c r="C22" s="17"/>
      <c r="D22" s="13" t="s">
        <v>73</v>
      </c>
      <c r="E22" s="7" t="s">
        <v>79</v>
      </c>
      <c r="F22" s="7" t="s">
        <v>79</v>
      </c>
      <c r="G22" s="4">
        <v>0</v>
      </c>
      <c r="H22" s="5">
        <v>0</v>
      </c>
      <c r="I22" s="10"/>
    </row>
    <row r="23" spans="1:9" ht="35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M11" sqref="M11"/>
    </sheetView>
  </sheetViews>
  <sheetFormatPr defaultRowHeight="13.5"/>
  <cols>
    <col min="1" max="1" width="11.75" customWidth="1"/>
    <col min="4" max="4" width="13.875" customWidth="1"/>
    <col min="5" max="6" width="13.75" customWidth="1"/>
    <col min="7" max="7" width="13" customWidth="1"/>
    <col min="8" max="8" width="13.5" customWidth="1"/>
    <col min="9" max="9" width="12.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5.5" customHeight="1">
      <c r="A2" s="3" t="s">
        <v>1</v>
      </c>
      <c r="B2" s="31" t="s">
        <v>292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8</v>
      </c>
      <c r="D6" s="36"/>
      <c r="E6" s="35">
        <v>1.5</v>
      </c>
      <c r="F6" s="36"/>
      <c r="G6" s="42">
        <f>E6/C6</f>
        <v>0.1875</v>
      </c>
      <c r="H6" s="43"/>
      <c r="I6" s="44"/>
    </row>
    <row r="7" spans="1:9">
      <c r="A7" s="31" t="s">
        <v>10</v>
      </c>
      <c r="B7" s="32"/>
      <c r="C7" s="31">
        <v>8</v>
      </c>
      <c r="D7" s="32"/>
      <c r="E7" s="31">
        <v>1.5</v>
      </c>
      <c r="F7" s="32"/>
      <c r="G7" s="42">
        <f t="shared" ref="G7" si="0">E7/C7</f>
        <v>0.1875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6.75" customHeight="1">
      <c r="A10" s="30"/>
      <c r="B10" s="38" t="s">
        <v>293</v>
      </c>
      <c r="C10" s="39"/>
      <c r="D10" s="39"/>
      <c r="E10" s="40"/>
      <c r="F10" s="41" t="s">
        <v>294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91.88</v>
      </c>
      <c r="I12" s="9"/>
    </row>
    <row r="13" spans="1:9" ht="22.5">
      <c r="A13" s="16" t="s">
        <v>24</v>
      </c>
      <c r="B13" s="28"/>
      <c r="C13" s="28"/>
      <c r="D13" s="29"/>
      <c r="E13" s="7">
        <v>1</v>
      </c>
      <c r="F13" s="14">
        <f>G7*10</f>
        <v>1.875</v>
      </c>
      <c r="G13" s="4">
        <v>10</v>
      </c>
      <c r="H13" s="11">
        <v>1.88</v>
      </c>
      <c r="I13" s="9" t="s">
        <v>319</v>
      </c>
    </row>
    <row r="14" spans="1:9">
      <c r="A14" s="20" t="s">
        <v>25</v>
      </c>
      <c r="B14" s="16" t="s">
        <v>26</v>
      </c>
      <c r="C14" s="17"/>
      <c r="D14" s="13" t="s">
        <v>234</v>
      </c>
      <c r="E14" s="7" t="s">
        <v>235</v>
      </c>
      <c r="F14" s="7" t="s">
        <v>235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236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237</v>
      </c>
      <c r="E17" s="7" t="s">
        <v>238</v>
      </c>
      <c r="F17" s="7" t="s">
        <v>238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241</v>
      </c>
      <c r="E21" s="7" t="s">
        <v>242</v>
      </c>
      <c r="F21" s="7" t="s">
        <v>243</v>
      </c>
      <c r="G21" s="4">
        <v>25</v>
      </c>
      <c r="H21" s="11">
        <v>25</v>
      </c>
      <c r="I21" s="10"/>
    </row>
    <row r="22" spans="1:9">
      <c r="A22" s="12" t="s">
        <v>35</v>
      </c>
      <c r="B22" s="16" t="s">
        <v>35</v>
      </c>
      <c r="C22" s="17"/>
      <c r="D22" s="13" t="s">
        <v>239</v>
      </c>
      <c r="E22" s="7" t="s">
        <v>240</v>
      </c>
      <c r="F22" s="7" t="s">
        <v>240</v>
      </c>
      <c r="G22" s="4">
        <v>5</v>
      </c>
      <c r="H22" s="11">
        <v>5</v>
      </c>
      <c r="I22" s="10"/>
    </row>
    <row r="23" spans="1:9" ht="45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17" sqref="L17"/>
    </sheetView>
  </sheetViews>
  <sheetFormatPr defaultRowHeight="13.5"/>
  <cols>
    <col min="1" max="1" width="11.625" customWidth="1"/>
    <col min="4" max="4" width="13.25" customWidth="1"/>
    <col min="5" max="5" width="12" customWidth="1"/>
    <col min="6" max="6" width="12.375" customWidth="1"/>
    <col min="7" max="7" width="11.25" customWidth="1"/>
    <col min="8" max="8" width="11.875" customWidth="1"/>
    <col min="9" max="9" width="9.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297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10</v>
      </c>
      <c r="D6" s="36"/>
      <c r="E6" s="35">
        <v>0</v>
      </c>
      <c r="F6" s="36"/>
      <c r="G6" s="42">
        <f>E6/C6</f>
        <v>0</v>
      </c>
      <c r="H6" s="43"/>
      <c r="I6" s="44"/>
    </row>
    <row r="7" spans="1:9">
      <c r="A7" s="31" t="s">
        <v>10</v>
      </c>
      <c r="B7" s="32"/>
      <c r="C7" s="31">
        <v>10</v>
      </c>
      <c r="D7" s="32"/>
      <c r="E7" s="31">
        <v>0</v>
      </c>
      <c r="F7" s="32"/>
      <c r="G7" s="42">
        <f t="shared" ref="G7" si="0">E7/C7</f>
        <v>0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8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9.25" customHeight="1">
      <c r="A10" s="30"/>
      <c r="B10" s="38" t="s">
        <v>295</v>
      </c>
      <c r="C10" s="39"/>
      <c r="D10" s="39"/>
      <c r="E10" s="40"/>
      <c r="F10" s="41" t="s">
        <v>296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90</v>
      </c>
      <c r="I12" s="9"/>
    </row>
    <row r="13" spans="1:9" ht="22.5">
      <c r="A13" s="16" t="s">
        <v>24</v>
      </c>
      <c r="B13" s="28"/>
      <c r="C13" s="28"/>
      <c r="D13" s="29"/>
      <c r="E13" s="7">
        <v>1</v>
      </c>
      <c r="F13" s="14">
        <f>G7*10</f>
        <v>0</v>
      </c>
      <c r="G13" s="4">
        <v>10</v>
      </c>
      <c r="H13" s="11">
        <v>0</v>
      </c>
      <c r="I13" s="9" t="s">
        <v>288</v>
      </c>
    </row>
    <row r="14" spans="1:9">
      <c r="A14" s="20" t="s">
        <v>25</v>
      </c>
      <c r="B14" s="16" t="s">
        <v>26</v>
      </c>
      <c r="C14" s="17"/>
      <c r="D14" s="13" t="s">
        <v>298</v>
      </c>
      <c r="E14" s="7" t="s">
        <v>299</v>
      </c>
      <c r="F14" s="7" t="s">
        <v>299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301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302</v>
      </c>
      <c r="E17" s="7" t="s">
        <v>312</v>
      </c>
      <c r="F17" s="7" t="s">
        <v>312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241</v>
      </c>
      <c r="E21" s="15" t="s">
        <v>300</v>
      </c>
      <c r="F21" s="15" t="s">
        <v>300</v>
      </c>
      <c r="G21" s="4">
        <v>25</v>
      </c>
      <c r="H21" s="11">
        <v>25</v>
      </c>
      <c r="I21" s="10"/>
    </row>
    <row r="22" spans="1:9">
      <c r="A22" s="12" t="s">
        <v>35</v>
      </c>
      <c r="B22" s="16" t="s">
        <v>35</v>
      </c>
      <c r="C22" s="17"/>
      <c r="D22" s="13" t="s">
        <v>239</v>
      </c>
      <c r="E22" s="7" t="s">
        <v>240</v>
      </c>
      <c r="F22" s="7" t="s">
        <v>240</v>
      </c>
      <c r="G22" s="4">
        <v>5</v>
      </c>
      <c r="H22" s="11">
        <v>5</v>
      </c>
      <c r="I22" s="10"/>
    </row>
    <row r="23" spans="1:9" ht="37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23"/>
  <sheetViews>
    <sheetView tabSelected="1" topLeftCell="A7" workbookViewId="0">
      <selection activeCell="H30" sqref="H30"/>
    </sheetView>
  </sheetViews>
  <sheetFormatPr defaultRowHeight="13.5"/>
  <cols>
    <col min="1" max="1" width="12.75" customWidth="1"/>
    <col min="2" max="2" width="11.875" customWidth="1"/>
    <col min="4" max="4" width="13.25" customWidth="1"/>
    <col min="5" max="5" width="12.875" customWidth="1"/>
    <col min="6" max="6" width="12.625" customWidth="1"/>
    <col min="7" max="7" width="13.25" customWidth="1"/>
    <col min="8" max="8" width="11.125" customWidth="1"/>
  </cols>
  <sheetData>
    <row r="1" spans="1:9" ht="35.25" customHeight="1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19.5" customHeight="1">
      <c r="A2" s="3" t="s">
        <v>1</v>
      </c>
      <c r="B2" s="31" t="s">
        <v>287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0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0.8</v>
      </c>
      <c r="D6" s="36"/>
      <c r="E6" s="35">
        <v>0</v>
      </c>
      <c r="F6" s="36"/>
      <c r="G6" s="42">
        <f>E6/C6</f>
        <v>0</v>
      </c>
      <c r="H6" s="43"/>
      <c r="I6" s="44"/>
    </row>
    <row r="7" spans="1:9">
      <c r="A7" s="31" t="s">
        <v>10</v>
      </c>
      <c r="B7" s="32"/>
      <c r="C7" s="31">
        <v>0.8</v>
      </c>
      <c r="D7" s="32"/>
      <c r="E7" s="31">
        <v>0</v>
      </c>
      <c r="F7" s="32"/>
      <c r="G7" s="42">
        <f t="shared" ref="G7" si="0">E7/C7</f>
        <v>0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9" customHeight="1">
      <c r="A10" s="30"/>
      <c r="B10" s="38" t="s">
        <v>290</v>
      </c>
      <c r="C10" s="39"/>
      <c r="D10" s="39"/>
      <c r="E10" s="40"/>
      <c r="F10" s="41" t="s">
        <v>291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90</v>
      </c>
      <c r="I12" s="9"/>
    </row>
    <row r="13" spans="1:9" ht="22.5">
      <c r="A13" s="16" t="s">
        <v>24</v>
      </c>
      <c r="B13" s="28"/>
      <c r="C13" s="28"/>
      <c r="D13" s="29"/>
      <c r="E13" s="7">
        <v>1</v>
      </c>
      <c r="F13" s="14">
        <f>G7*10</f>
        <v>0</v>
      </c>
      <c r="G13" s="4">
        <v>10</v>
      </c>
      <c r="H13" s="11">
        <v>0</v>
      </c>
      <c r="I13" s="9" t="s">
        <v>288</v>
      </c>
    </row>
    <row r="14" spans="1:9">
      <c r="A14" s="20" t="s">
        <v>25</v>
      </c>
      <c r="B14" s="16" t="s">
        <v>26</v>
      </c>
      <c r="C14" s="17"/>
      <c r="D14" s="13" t="s">
        <v>234</v>
      </c>
      <c r="E14" s="7" t="s">
        <v>235</v>
      </c>
      <c r="F14" s="7" t="s">
        <v>235</v>
      </c>
      <c r="G14" s="4">
        <v>10</v>
      </c>
      <c r="H14" s="11">
        <v>10</v>
      </c>
      <c r="I14" s="10"/>
    </row>
    <row r="15" spans="1:9">
      <c r="A15" s="20" t="s">
        <v>25</v>
      </c>
      <c r="B15" s="16" t="s">
        <v>27</v>
      </c>
      <c r="C15" s="17"/>
      <c r="D15" s="13" t="s">
        <v>236</v>
      </c>
      <c r="E15" s="7">
        <v>1</v>
      </c>
      <c r="F15" s="7">
        <v>1</v>
      </c>
      <c r="G15" s="4">
        <v>20</v>
      </c>
      <c r="H15" s="11">
        <v>20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20</v>
      </c>
      <c r="H16" s="11">
        <v>20</v>
      </c>
      <c r="I16" s="10"/>
    </row>
    <row r="17" spans="1:9">
      <c r="A17" s="20" t="s">
        <v>25</v>
      </c>
      <c r="B17" s="16" t="s">
        <v>29</v>
      </c>
      <c r="C17" s="17"/>
      <c r="D17" s="13" t="s">
        <v>237</v>
      </c>
      <c r="E17" s="7" t="s">
        <v>289</v>
      </c>
      <c r="F17" s="7" t="s">
        <v>289</v>
      </c>
      <c r="G17" s="4">
        <v>10</v>
      </c>
      <c r="H17" s="11">
        <v>10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241</v>
      </c>
      <c r="E21" s="7" t="s">
        <v>242</v>
      </c>
      <c r="F21" s="7" t="s">
        <v>242</v>
      </c>
      <c r="G21" s="4">
        <v>20</v>
      </c>
      <c r="H21" s="11">
        <v>20</v>
      </c>
      <c r="I21" s="10"/>
    </row>
    <row r="22" spans="1:9">
      <c r="A22" s="12" t="s">
        <v>35</v>
      </c>
      <c r="B22" s="16" t="s">
        <v>35</v>
      </c>
      <c r="C22" s="17"/>
      <c r="D22" s="13" t="s">
        <v>239</v>
      </c>
      <c r="E22" s="7" t="s">
        <v>240</v>
      </c>
      <c r="F22" s="7" t="s">
        <v>240</v>
      </c>
      <c r="G22" s="4">
        <v>10</v>
      </c>
      <c r="H22" s="11">
        <v>10</v>
      </c>
      <c r="I22" s="10"/>
    </row>
    <row r="23" spans="1:9" ht="34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23"/>
    </sheetView>
  </sheetViews>
  <sheetFormatPr defaultRowHeight="13.5"/>
  <cols>
    <col min="1" max="1" width="12.5" customWidth="1"/>
    <col min="4" max="4" width="11.75" customWidth="1"/>
    <col min="5" max="5" width="12.5" customWidth="1"/>
    <col min="6" max="6" width="12" customWidth="1"/>
    <col min="7" max="7" width="11.125" customWidth="1"/>
    <col min="8" max="8" width="10.75" customWidth="1"/>
  </cols>
  <sheetData>
    <row r="1" spans="1:9" ht="53.25" customHeight="1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0.25" customHeight="1">
      <c r="A2" s="3" t="s">
        <v>1</v>
      </c>
      <c r="B2" s="31" t="s">
        <v>80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0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 ht="23.25" customHeight="1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 ht="21" customHeight="1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2.29</v>
      </c>
      <c r="D6" s="36"/>
      <c r="E6" s="35">
        <v>2.29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2.29</v>
      </c>
      <c r="D7" s="32"/>
      <c r="E7" s="31">
        <v>2.29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4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8.5" customHeight="1">
      <c r="A10" s="30"/>
      <c r="B10" s="21" t="s">
        <v>81</v>
      </c>
      <c r="C10" s="22"/>
      <c r="D10" s="22"/>
      <c r="E10" s="23"/>
      <c r="F10" s="24" t="s">
        <v>82</v>
      </c>
      <c r="G10" s="24"/>
      <c r="H10" s="24"/>
      <c r="I10" s="24"/>
    </row>
    <row r="11" spans="1:9" ht="33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85</v>
      </c>
      <c r="E14" s="7" t="s">
        <v>86</v>
      </c>
      <c r="F14" s="7" t="s">
        <v>86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62</v>
      </c>
      <c r="E15" s="7">
        <v>1</v>
      </c>
      <c r="F15" s="7">
        <v>1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47</v>
      </c>
      <c r="E16" s="7" t="s">
        <v>48</v>
      </c>
      <c r="F16" s="7" t="s">
        <v>48</v>
      </c>
      <c r="G16" s="4">
        <v>0</v>
      </c>
      <c r="H16" s="5"/>
      <c r="I16" s="10"/>
    </row>
    <row r="17" spans="1:9" ht="22.5">
      <c r="A17" s="20" t="s">
        <v>25</v>
      </c>
      <c r="B17" s="16" t="s">
        <v>29</v>
      </c>
      <c r="C17" s="17"/>
      <c r="D17" s="13" t="s">
        <v>83</v>
      </c>
      <c r="E17" s="7" t="s">
        <v>84</v>
      </c>
      <c r="F17" s="7" t="s">
        <v>84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 ht="22.5">
      <c r="A19" s="20" t="s">
        <v>30</v>
      </c>
      <c r="B19" s="16" t="s">
        <v>32</v>
      </c>
      <c r="C19" s="17"/>
      <c r="D19" s="13" t="s">
        <v>87</v>
      </c>
      <c r="E19" s="7" t="s">
        <v>55</v>
      </c>
      <c r="F19" s="7" t="s">
        <v>55</v>
      </c>
      <c r="G19" s="4">
        <v>0</v>
      </c>
      <c r="H19" s="5">
        <v>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44</v>
      </c>
      <c r="E22" s="7">
        <v>0.9</v>
      </c>
      <c r="F22" s="7">
        <v>0.9</v>
      </c>
      <c r="G22" s="4">
        <v>0</v>
      </c>
      <c r="H22" s="5">
        <v>0</v>
      </c>
      <c r="I22" s="10"/>
    </row>
    <row r="23" spans="1:9" ht="27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topLeftCell="A7" workbookViewId="0">
      <selection activeCell="L17" sqref="L17"/>
    </sheetView>
  </sheetViews>
  <sheetFormatPr defaultRowHeight="13.5"/>
  <cols>
    <col min="1" max="1" width="13.375" customWidth="1"/>
    <col min="4" max="4" width="16.5" customWidth="1"/>
    <col min="5" max="5" width="11.875" customWidth="1"/>
    <col min="6" max="6" width="11.625" customWidth="1"/>
    <col min="7" max="7" width="10.12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3.25" customHeight="1">
      <c r="A2" s="3" t="s">
        <v>1</v>
      </c>
      <c r="B2" s="31" t="s">
        <v>88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3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 ht="23.25" customHeight="1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 ht="23.25" customHeight="1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 ht="23.25" customHeight="1">
      <c r="A6" s="31" t="s">
        <v>9</v>
      </c>
      <c r="B6" s="32"/>
      <c r="C6" s="35">
        <v>1.6</v>
      </c>
      <c r="D6" s="36"/>
      <c r="E6" s="35">
        <v>1.6</v>
      </c>
      <c r="F6" s="36"/>
      <c r="G6" s="31">
        <f>E6/C6</f>
        <v>1</v>
      </c>
      <c r="H6" s="33"/>
      <c r="I6" s="32"/>
    </row>
    <row r="7" spans="1:9" ht="23.25" customHeight="1">
      <c r="A7" s="31" t="s">
        <v>10</v>
      </c>
      <c r="B7" s="32"/>
      <c r="C7" s="31">
        <v>1.6</v>
      </c>
      <c r="D7" s="32"/>
      <c r="E7" s="31">
        <v>1.6</v>
      </c>
      <c r="F7" s="32"/>
      <c r="G7" s="31">
        <f t="shared" ref="G7" si="0">E7/C7</f>
        <v>1</v>
      </c>
      <c r="H7" s="33"/>
      <c r="I7" s="32"/>
    </row>
    <row r="8" spans="1:9" ht="23.25" customHeight="1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0.75" customHeight="1">
      <c r="A10" s="30"/>
      <c r="B10" s="38" t="s">
        <v>89</v>
      </c>
      <c r="C10" s="39"/>
      <c r="D10" s="39"/>
      <c r="E10" s="40"/>
      <c r="F10" s="41" t="s">
        <v>90</v>
      </c>
      <c r="G10" s="41"/>
      <c r="H10" s="41"/>
      <c r="I10" s="41"/>
    </row>
    <row r="11" spans="1:9" ht="30.7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 ht="22.5" customHeight="1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 ht="22.5" customHeight="1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 ht="22.5" customHeight="1">
      <c r="A14" s="20" t="s">
        <v>25</v>
      </c>
      <c r="B14" s="16" t="s">
        <v>26</v>
      </c>
      <c r="C14" s="17"/>
      <c r="D14" s="13" t="s">
        <v>95</v>
      </c>
      <c r="E14" s="7" t="s">
        <v>96</v>
      </c>
      <c r="F14" s="7" t="s">
        <v>96</v>
      </c>
      <c r="G14" s="4">
        <v>0</v>
      </c>
      <c r="H14" s="5">
        <v>0</v>
      </c>
      <c r="I14" s="10"/>
    </row>
    <row r="15" spans="1:9" ht="22.5" customHeight="1">
      <c r="A15" s="20" t="s">
        <v>25</v>
      </c>
      <c r="B15" s="16" t="s">
        <v>27</v>
      </c>
      <c r="C15" s="17"/>
      <c r="D15" s="13" t="s">
        <v>97</v>
      </c>
      <c r="E15" s="7" t="s">
        <v>98</v>
      </c>
      <c r="F15" s="7" t="s">
        <v>98</v>
      </c>
      <c r="G15" s="4">
        <v>0</v>
      </c>
      <c r="H15" s="5">
        <v>0</v>
      </c>
      <c r="I15" s="10"/>
    </row>
    <row r="16" spans="1:9" ht="22.5" customHeight="1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0</v>
      </c>
      <c r="H16" s="5">
        <v>0</v>
      </c>
      <c r="I16" s="10"/>
    </row>
    <row r="17" spans="1:9" ht="22.5" customHeight="1">
      <c r="A17" s="20" t="s">
        <v>25</v>
      </c>
      <c r="B17" s="16" t="s">
        <v>29</v>
      </c>
      <c r="C17" s="17"/>
      <c r="D17" s="13" t="s">
        <v>91</v>
      </c>
      <c r="E17" s="7" t="s">
        <v>93</v>
      </c>
      <c r="F17" s="7" t="s">
        <v>93</v>
      </c>
      <c r="G17" s="4">
        <v>70</v>
      </c>
      <c r="H17" s="5">
        <v>70</v>
      </c>
      <c r="I17" s="10"/>
    </row>
    <row r="18" spans="1:9" ht="22.5" customHeight="1">
      <c r="A18" s="20" t="s">
        <v>30</v>
      </c>
      <c r="B18" s="16" t="s">
        <v>31</v>
      </c>
      <c r="C18" s="17"/>
      <c r="D18" s="13" t="s">
        <v>92</v>
      </c>
      <c r="E18" s="7" t="s">
        <v>94</v>
      </c>
      <c r="F18" s="7" t="s">
        <v>94</v>
      </c>
      <c r="G18" s="4">
        <v>20</v>
      </c>
      <c r="H18" s="5">
        <v>20</v>
      </c>
      <c r="I18" s="10"/>
    </row>
    <row r="19" spans="1:9" ht="22.5" customHeight="1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 ht="22.5" customHeight="1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 ht="22.5" customHeight="1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 ht="30.75" customHeight="1">
      <c r="A22" s="8" t="s">
        <v>35</v>
      </c>
      <c r="B22" s="16" t="s">
        <v>35</v>
      </c>
      <c r="C22" s="17"/>
      <c r="D22" s="13" t="s">
        <v>44</v>
      </c>
      <c r="E22" s="7">
        <v>1</v>
      </c>
      <c r="F22" s="7">
        <v>1</v>
      </c>
      <c r="G22" s="4">
        <v>0</v>
      </c>
      <c r="H22" s="5">
        <v>0</v>
      </c>
      <c r="I22" s="10"/>
    </row>
    <row r="23" spans="1:9" ht="30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19" sqref="L19"/>
    </sheetView>
  </sheetViews>
  <sheetFormatPr defaultRowHeight="13.5"/>
  <cols>
    <col min="1" max="1" width="12.625" customWidth="1"/>
    <col min="2" max="2" width="10.875" customWidth="1"/>
    <col min="3" max="3" width="11.25" customWidth="1"/>
    <col min="4" max="4" width="10.125" customWidth="1"/>
    <col min="5" max="5" width="11.25" customWidth="1"/>
    <col min="6" max="6" width="12.125" customWidth="1"/>
    <col min="7" max="7" width="11.25" customWidth="1"/>
    <col min="8" max="8" width="11.375" customWidth="1"/>
  </cols>
  <sheetData>
    <row r="1" spans="1:9" ht="36.75" customHeight="1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0.25" customHeight="1">
      <c r="A2" s="3" t="s">
        <v>1</v>
      </c>
      <c r="B2" s="31" t="s">
        <v>99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4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13.5</v>
      </c>
      <c r="D6" s="36"/>
      <c r="E6" s="35">
        <v>13.5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13.5</v>
      </c>
      <c r="D7" s="32"/>
      <c r="E7" s="31">
        <v>13.5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6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.75" customHeight="1">
      <c r="A10" s="30"/>
      <c r="B10" s="38" t="s">
        <v>100</v>
      </c>
      <c r="C10" s="39"/>
      <c r="D10" s="39"/>
      <c r="E10" s="40"/>
      <c r="F10" s="41" t="s">
        <v>101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102</v>
      </c>
      <c r="E14" s="7" t="s">
        <v>103</v>
      </c>
      <c r="F14" s="7" t="s">
        <v>103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62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104</v>
      </c>
      <c r="E17" s="7" t="s">
        <v>105</v>
      </c>
      <c r="F17" s="7" t="s">
        <v>105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106</v>
      </c>
      <c r="E21" s="7" t="s">
        <v>48</v>
      </c>
      <c r="F21" s="7" t="s">
        <v>48</v>
      </c>
      <c r="G21" s="4">
        <v>20</v>
      </c>
      <c r="H21" s="5">
        <v>20</v>
      </c>
      <c r="I21" s="10"/>
    </row>
    <row r="22" spans="1:9">
      <c r="A22" s="8" t="s">
        <v>35</v>
      </c>
      <c r="B22" s="16" t="s">
        <v>35</v>
      </c>
      <c r="C22" s="17"/>
      <c r="D22" s="13" t="s">
        <v>44</v>
      </c>
      <c r="E22" s="7">
        <v>1</v>
      </c>
      <c r="F22" s="7">
        <v>1</v>
      </c>
      <c r="G22" s="4">
        <v>8</v>
      </c>
      <c r="H22" s="5">
        <v>8</v>
      </c>
      <c r="I22" s="10"/>
    </row>
    <row r="23" spans="1:9" ht="48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M10" sqref="M10"/>
    </sheetView>
  </sheetViews>
  <sheetFormatPr defaultRowHeight="13.5"/>
  <cols>
    <col min="2" max="2" width="9.75" customWidth="1"/>
    <col min="3" max="3" width="10.75" customWidth="1"/>
    <col min="4" max="4" width="10.625" customWidth="1"/>
    <col min="6" max="6" width="10.875" customWidth="1"/>
    <col min="7" max="7" width="10.625" customWidth="1"/>
    <col min="8" max="8" width="10.125" customWidth="1"/>
    <col min="9" max="9" width="10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1" customHeight="1">
      <c r="A2" s="3" t="s">
        <v>1</v>
      </c>
      <c r="B2" s="31" t="s">
        <v>107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1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0.89</v>
      </c>
      <c r="D6" s="36"/>
      <c r="E6" s="35">
        <v>0.89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0.89</v>
      </c>
      <c r="D7" s="32"/>
      <c r="E7" s="31">
        <v>0.89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1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1.5" customHeight="1">
      <c r="A10" s="30"/>
      <c r="B10" s="38" t="s">
        <v>108</v>
      </c>
      <c r="C10" s="39"/>
      <c r="D10" s="39"/>
      <c r="E10" s="40"/>
      <c r="F10" s="41" t="s">
        <v>109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110</v>
      </c>
      <c r="E14" s="7" t="s">
        <v>111</v>
      </c>
      <c r="F14" s="7" t="s">
        <v>111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112</v>
      </c>
      <c r="E15" s="7">
        <v>1</v>
      </c>
      <c r="F15" s="7">
        <v>1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113</v>
      </c>
      <c r="E17" s="7" t="s">
        <v>114</v>
      </c>
      <c r="F17" s="7" t="s">
        <v>116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115</v>
      </c>
      <c r="E21" s="7" t="s">
        <v>48</v>
      </c>
      <c r="F21" s="7" t="s">
        <v>48</v>
      </c>
      <c r="G21" s="4">
        <v>0</v>
      </c>
      <c r="H21" s="5">
        <v>0</v>
      </c>
      <c r="I21" s="10"/>
    </row>
    <row r="22" spans="1:9">
      <c r="A22" s="8" t="s">
        <v>35</v>
      </c>
      <c r="B22" s="16" t="s">
        <v>35</v>
      </c>
      <c r="C22" s="17"/>
      <c r="D22" s="13" t="s">
        <v>44</v>
      </c>
      <c r="E22" s="7">
        <v>0.9</v>
      </c>
      <c r="F22" s="7">
        <v>0.9</v>
      </c>
      <c r="G22" s="4">
        <v>0</v>
      </c>
      <c r="H22" s="5">
        <v>0</v>
      </c>
      <c r="I22" s="10"/>
    </row>
    <row r="23" spans="1:9" ht="50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  <row r="24" spans="1:9" ht="23.25" customHeight="1"/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M11" sqref="M11"/>
    </sheetView>
  </sheetViews>
  <sheetFormatPr defaultRowHeight="13.5"/>
  <cols>
    <col min="1" max="1" width="12.25" customWidth="1"/>
    <col min="2" max="2" width="13.125" customWidth="1"/>
    <col min="3" max="3" width="11.75" customWidth="1"/>
    <col min="4" max="4" width="12.625" customWidth="1"/>
    <col min="5" max="5" width="11.625" customWidth="1"/>
    <col min="6" max="6" width="12.375" customWidth="1"/>
    <col min="7" max="7" width="11.25" customWidth="1"/>
    <col min="8" max="8" width="9.625" customWidth="1"/>
  </cols>
  <sheetData>
    <row r="1" spans="1:9" ht="29.25" customHeight="1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 ht="23.25" customHeight="1">
      <c r="A2" s="3" t="s">
        <v>1</v>
      </c>
      <c r="B2" s="31" t="s">
        <v>117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4.7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2.04</v>
      </c>
      <c r="D6" s="36"/>
      <c r="E6" s="35">
        <v>2.04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2.04</v>
      </c>
      <c r="D7" s="32"/>
      <c r="E7" s="31">
        <v>2.04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1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6.75" customHeight="1">
      <c r="A10" s="30"/>
      <c r="B10" s="21" t="s">
        <v>118</v>
      </c>
      <c r="C10" s="22"/>
      <c r="D10" s="22"/>
      <c r="E10" s="23"/>
      <c r="F10" s="24" t="s">
        <v>119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122</v>
      </c>
      <c r="E14" s="7" t="s">
        <v>123</v>
      </c>
      <c r="F14" s="7" t="s">
        <v>123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62</v>
      </c>
      <c r="E15" s="7">
        <v>1</v>
      </c>
      <c r="F15" s="7">
        <v>1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120</v>
      </c>
      <c r="E17" s="7" t="s">
        <v>121</v>
      </c>
      <c r="F17" s="7" t="s">
        <v>121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115</v>
      </c>
      <c r="E21" s="7" t="s">
        <v>48</v>
      </c>
      <c r="F21" s="7" t="s">
        <v>48</v>
      </c>
      <c r="G21" s="4">
        <v>0</v>
      </c>
      <c r="H21" s="5">
        <v>0</v>
      </c>
      <c r="I21" s="10"/>
    </row>
    <row r="22" spans="1:9">
      <c r="A22" s="8" t="s">
        <v>35</v>
      </c>
      <c r="B22" s="16" t="s">
        <v>35</v>
      </c>
      <c r="C22" s="17"/>
      <c r="D22" s="13" t="s">
        <v>44</v>
      </c>
      <c r="E22" s="7" t="s">
        <v>55</v>
      </c>
      <c r="F22" s="7" t="s">
        <v>55</v>
      </c>
      <c r="G22" s="4">
        <v>0</v>
      </c>
      <c r="H22" s="5">
        <v>0</v>
      </c>
      <c r="I22" s="10"/>
    </row>
    <row r="23" spans="1:9" ht="45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L16" sqref="L16"/>
    </sheetView>
  </sheetViews>
  <sheetFormatPr defaultRowHeight="13.5"/>
  <cols>
    <col min="1" max="1" width="11.625" customWidth="1"/>
    <col min="2" max="2" width="12.5" customWidth="1"/>
    <col min="3" max="3" width="12.25" customWidth="1"/>
    <col min="4" max="4" width="13.875" customWidth="1"/>
    <col min="6" max="6" width="12.375" customWidth="1"/>
    <col min="7" max="7" width="12" customWidth="1"/>
    <col min="8" max="8" width="12.5" customWidth="1"/>
  </cols>
  <sheetData>
    <row r="1" spans="1:9" ht="22.5">
      <c r="A1" s="37" t="s">
        <v>41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124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0.8</v>
      </c>
      <c r="D6" s="36"/>
      <c r="E6" s="35">
        <v>0.8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0.8</v>
      </c>
      <c r="D7" s="32"/>
      <c r="E7" s="31">
        <v>0.8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7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6.25" customHeight="1">
      <c r="A10" s="30"/>
      <c r="B10" s="21" t="s">
        <v>125</v>
      </c>
      <c r="C10" s="22"/>
      <c r="D10" s="22"/>
      <c r="E10" s="23"/>
      <c r="F10" s="24" t="s">
        <v>126</v>
      </c>
      <c r="G10" s="24"/>
      <c r="H10" s="24"/>
      <c r="I10" s="24"/>
    </row>
    <row r="11" spans="1:9" ht="29.2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 ht="17.25" customHeight="1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 ht="17.25" customHeight="1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129</v>
      </c>
      <c r="E14" s="7" t="s">
        <v>130</v>
      </c>
      <c r="F14" s="7" t="s">
        <v>130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/>
      <c r="E15" s="7"/>
      <c r="F15" s="7"/>
      <c r="G15" s="4"/>
      <c r="H15" s="5"/>
      <c r="I15" s="10"/>
    </row>
    <row r="16" spans="1:9">
      <c r="A16" s="20" t="s">
        <v>25</v>
      </c>
      <c r="B16" s="16" t="s">
        <v>28</v>
      </c>
      <c r="C16" s="17"/>
      <c r="D16" s="13" t="s">
        <v>65</v>
      </c>
      <c r="E16" s="7" t="s">
        <v>48</v>
      </c>
      <c r="F16" s="7" t="s">
        <v>48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127</v>
      </c>
      <c r="E17" s="7" t="s">
        <v>128</v>
      </c>
      <c r="F17" s="7" t="s">
        <v>128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 t="s">
        <v>132</v>
      </c>
      <c r="E19" s="7" t="s">
        <v>133</v>
      </c>
      <c r="F19" s="7" t="s">
        <v>133</v>
      </c>
      <c r="G19" s="4">
        <v>0</v>
      </c>
      <c r="H19" s="5">
        <v>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131</v>
      </c>
      <c r="E22" s="7" t="s">
        <v>79</v>
      </c>
      <c r="F22" s="7" t="s">
        <v>79</v>
      </c>
      <c r="G22" s="4">
        <v>0</v>
      </c>
      <c r="H22" s="5">
        <v>0</v>
      </c>
      <c r="I22" s="10"/>
    </row>
    <row r="23" spans="1:9" ht="30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32</vt:i4>
      </vt:variant>
      <vt:variant>
        <vt:lpstr>命名范围</vt:lpstr>
      </vt:variant>
      <vt:variant>
        <vt:i4>1</vt:i4>
      </vt:variant>
    </vt:vector>
  </HeadingPairs>
  <TitlesOfParts>
    <vt:vector size="33" baseType="lpstr">
      <vt:lpstr>1农村生活垃圾治理资金</vt:lpstr>
      <vt:lpstr>2乡镇环境综合治理长效管理经费</vt:lpstr>
      <vt:lpstr>3乡镇安全监管工作经费</vt:lpstr>
      <vt:lpstr>4乡镇普法依法治理经费</vt:lpstr>
      <vt:lpstr>5乡镇老协活动经费</vt:lpstr>
      <vt:lpstr>6第一书记和工作队工作经费</vt:lpstr>
      <vt:lpstr>7乡镇便民服务中心日常运维费</vt:lpstr>
      <vt:lpstr>8村代办点日常运维费</vt:lpstr>
      <vt:lpstr>9乡镇人代会议费</vt:lpstr>
      <vt:lpstr>10人大代表活动经费</vt:lpstr>
      <vt:lpstr>11人大主席团经费</vt:lpstr>
      <vt:lpstr>12乡镇民兵业务经费</vt:lpstr>
      <vt:lpstr>13国有企业退休人员社会化管理补助</vt:lpstr>
      <vt:lpstr>14沐川县利店干部周转房项目</vt:lpstr>
      <vt:lpstr>15利店镇彝家小区建设资金</vt:lpstr>
      <vt:lpstr>16-2022年省级文化免开资金</vt:lpstr>
      <vt:lpstr>17-2022年中央文化免开资金</vt:lpstr>
      <vt:lpstr>18困难群众临时救助资金</vt:lpstr>
      <vt:lpstr>19库区水面漂浮物清理打捞社会化服务资金</vt:lpstr>
      <vt:lpstr>20村社有事来协商工作经费</vt:lpstr>
      <vt:lpstr>21村组干部报酬绩效考核奖励经费</vt:lpstr>
      <vt:lpstr>22社区干部居民小组长报酬</vt:lpstr>
      <vt:lpstr>23社区干部养老保险</vt:lpstr>
      <vt:lpstr>24-2023年基层组织活动和公共服务运行经费</vt:lpstr>
      <vt:lpstr>25仁沐新线外土地补偿及工作经费</vt:lpstr>
      <vt:lpstr>26利店镇彝家小区前期工作经费</vt:lpstr>
      <vt:lpstr>27一村一警驻村警务薪酬</vt:lpstr>
      <vt:lpstr>28利店镇创建省级示范便民服务中心经费</vt:lpstr>
      <vt:lpstr>29利店镇回龙村党支部阵地建设</vt:lpstr>
      <vt:lpstr>30-2023年中央文化站免费开放资金</vt:lpstr>
      <vt:lpstr>31国家卫生乡镇创建工作经费</vt:lpstr>
      <vt:lpstr>32-2023年省级文化资金</vt:lpstr>
      <vt:lpstr>'1农村生活垃圾治理资金'!Print_Area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2024-07-09T06:54:06Z</cp:lastPrinted>
  <dcterms:created xsi:type="dcterms:W3CDTF">2020-04-19T13:25:00Z</dcterms:created>
  <dcterms:modified xsi:type="dcterms:W3CDTF">2024-09-23T06:16:16Z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F934477033D24016A9EC33DD4FD291A8</vt:lpwstr>
  </property>
</Properties>
</file>