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1" activeTab="35"/>
  </bookViews>
  <sheets>
    <sheet name="政务运转工作经费" sheetId="1" r:id="rId1"/>
    <sheet name="民政政务专项资金" sheetId="22" r:id="rId2"/>
    <sheet name="老体协、老年大学、老协驻乐分会" sheetId="2" r:id="rId3"/>
    <sheet name="敬老院运行维护经费" sheetId="3" r:id="rId4"/>
    <sheet name="精减退职老职工生活补助" sheetId="4" r:id="rId5"/>
    <sheet name="特困人员意外伤害险和养老机构责任险" sheetId="5" r:id="rId6"/>
    <sheet name="敬老院、幸福苑管理人员工资保险" sheetId="6" r:id="rId7"/>
    <sheet name="矽肺病人补助" sheetId="7" r:id="rId8"/>
    <sheet name="高龄老人补贴（含百岁老人）" sheetId="8" r:id="rId9"/>
    <sheet name="绿色惠民殡葬" sheetId="9" r:id="rId10"/>
    <sheet name="养老服务体系建设-政府购买居家养老服务" sheetId="10" r:id="rId11"/>
    <sheet name="困难残疾人生活补助" sheetId="11" r:id="rId12"/>
    <sheet name="重度残疾人护理补贴" sheetId="12" r:id="rId13"/>
    <sheet name="福利彩票公益金(分成）" sheetId="13" r:id="rId14"/>
    <sheet name="沐川县养老服务体系建设项目" sheetId="14" r:id="rId15"/>
    <sheet name="孤儿医疗康复“明天计划”项目" sheetId="15" r:id="rId16"/>
    <sheet name="居家和社区养老服务改革试点项目" sheetId="16" r:id="rId17"/>
    <sheet name="福利彩票公益金" sheetId="17" r:id="rId18"/>
    <sheet name="沐川县养老服务设施建设项目" sheetId="18" r:id="rId19"/>
    <sheet name="适老化改造项目" sheetId="19" r:id="rId20"/>
    <sheet name="2019年乡镇勘界工作经费" sheetId="20" r:id="rId21"/>
    <sheet name="农村公益性墓地建设" sheetId="21" r:id="rId22"/>
    <sheet name="城乡社区治理试点" sheetId="23" r:id="rId23"/>
    <sheet name="特困人员代扣代缴资金" sheetId="24" r:id="rId24"/>
    <sheet name="沐川县殡葬服务改造提升项目" sheetId="25" r:id="rId25"/>
    <sheet name="养老机构疫情防控物资设备购置" sheetId="26" r:id="rId26"/>
    <sheet name="未成年人保护" sheetId="27" r:id="rId27"/>
    <sheet name="东西部协作资金" sheetId="28" r:id="rId28"/>
    <sheet name="沐川县乡镇行政区划和村级建制调整改革“后半篇”文章工作先进集体" sheetId="29" r:id="rId29"/>
    <sheet name="婚姻登记处办公场所改造经费" sheetId="30" r:id="rId30"/>
    <sheet name="不动产登记测绘经费" sheetId="31" r:id="rId31"/>
    <sheet name="2023年人口老龄化工程和托育建设中央基建资金（沐川县利店养老" sheetId="32" r:id="rId32"/>
    <sheet name="城乡社区治理试点绩效评估工作经费" sheetId="33" r:id="rId33"/>
    <sheet name="2022年下半年乡村振兴发展拉练工作经费" sheetId="34" r:id="rId34"/>
    <sheet name="《地名天府·文化寻根》犍为站线下活动工作经费" sheetId="35" r:id="rId35"/>
    <sheet name="困难群众救助" sheetId="37" r:id="rId36"/>
  </sheets>
  <definedNames>
    <definedName name="_xlnm.Print_Area" localSheetId="0">政务运转工作经费!$A$1:$I$27</definedName>
    <definedName name="_xlnm.Print_Area" localSheetId="2">老体协、老年大学、老协驻乐分会!$A$1:$I$27</definedName>
    <definedName name="_xlnm.Print_Area" localSheetId="3">敬老院运行维护经费!$A$1:$I$28</definedName>
    <definedName name="_xlnm.Print_Area" localSheetId="4">精减退职老职工生活补助!$A$1:$I$27</definedName>
    <definedName name="_xlnm.Print_Area" localSheetId="5">特困人员意外伤害险和养老机构责任险!$A$1:$I$27</definedName>
    <definedName name="_xlnm.Print_Area" localSheetId="6">敬老院、幸福苑管理人员工资保险!$A$1:$I$27</definedName>
    <definedName name="_xlnm.Print_Area" localSheetId="7">矽肺病人补助!$A$1:$I$27</definedName>
    <definedName name="_xlnm.Print_Area" localSheetId="8">'高龄老人补贴（含百岁老人）'!$A$1:$I$27</definedName>
    <definedName name="_xlnm.Print_Area" localSheetId="9">绿色惠民殡葬!$A$1:$I$27</definedName>
    <definedName name="_xlnm.Print_Area" localSheetId="10">'养老服务体系建设-政府购买居家养老服务'!$A$1:$I$27</definedName>
    <definedName name="_xlnm.Print_Area" localSheetId="11">困难残疾人生活补助!$A$1:$I$27</definedName>
    <definedName name="_xlnm.Print_Area" localSheetId="12">重度残疾人护理补贴!$A$1:$I$27</definedName>
    <definedName name="_xlnm.Print_Area" localSheetId="13">'福利彩票公益金(分成）'!$A$1:$I$27</definedName>
    <definedName name="_xlnm.Print_Area" localSheetId="14">沐川县养老服务体系建设项目!$A$1:$I$27</definedName>
    <definedName name="_xlnm.Print_Area" localSheetId="15">孤儿医疗康复“明天计划”项目!$A$1:$I$27</definedName>
    <definedName name="_xlnm.Print_Area" localSheetId="16">居家和社区养老服务改革试点项目!$A$1:$I$27</definedName>
    <definedName name="_xlnm.Print_Area" localSheetId="17">福利彩票公益金!$A$1:$I$27</definedName>
    <definedName name="_xlnm.Print_Area" localSheetId="18">沐川县养老服务设施建设项目!$A$1:$I$27</definedName>
    <definedName name="_xlnm.Print_Area" localSheetId="19">适老化改造项目!$A$1:$I$27</definedName>
    <definedName name="_xlnm.Print_Area" localSheetId="20">'2019年乡镇勘界工作经费'!$A$1:$I$27</definedName>
    <definedName name="_xlnm.Print_Area" localSheetId="21">农村公益性墓地建设!$A$1:$I$27</definedName>
    <definedName name="_xlnm.Print_Area" localSheetId="1">民政政务专项资金!$A$1:$I$27</definedName>
    <definedName name="_xlnm.Print_Area" localSheetId="22">城乡社区治理试点!$A$1:$I$27</definedName>
    <definedName name="_xlnm.Print_Area" localSheetId="23">特困人员代扣代缴资金!$A$1:$I$27</definedName>
    <definedName name="_xlnm.Print_Area" localSheetId="24">沐川县殡葬服务改造提升项目!$A$1:$I$27</definedName>
    <definedName name="_xlnm.Print_Area" localSheetId="25">养老机构疫情防控物资设备购置!$A$1:$I$27</definedName>
    <definedName name="_xlnm.Print_Area" localSheetId="26">未成年人保护!$A$1:$I$27</definedName>
    <definedName name="_xlnm.Print_Area" localSheetId="27">东西部协作资金!$A$1:$I$27</definedName>
    <definedName name="_xlnm.Print_Area" localSheetId="28">沐川县乡镇行政区划和村级建制调整改革“后半篇”文章工作先进集体!$A$1:$I$27</definedName>
    <definedName name="_xlnm.Print_Area" localSheetId="29">婚姻登记处办公场所改造经费!$A$1:$I$27</definedName>
    <definedName name="_xlnm.Print_Area" localSheetId="30">不动产登记测绘经费!$A$1:$I$27</definedName>
    <definedName name="_xlnm.Print_Area" localSheetId="31">'2023年人口老龄化工程和托育建设中央基建资金（沐川县利店养老'!$A$1:$I$27</definedName>
    <definedName name="_xlnm.Print_Area" localSheetId="32">城乡社区治理试点绩效评估工作经费!$A$1:$I$27</definedName>
    <definedName name="_xlnm.Print_Area" localSheetId="33">'2022年下半年乡村振兴发展拉练工作经费'!$A$1:$I$27</definedName>
    <definedName name="_xlnm.Print_Area" localSheetId="34">《地名天府·文化寻根》犍为站线下活动工作经费!$A$1:$I$27</definedName>
    <definedName name="_xlnm.Print_Area" localSheetId="35">困难群众救助!$A$1:$I$27</definedName>
  </definedNames>
  <calcPr calcId="144525"/>
</workbook>
</file>

<file path=xl/sharedStrings.xml><?xml version="1.0" encoding="utf-8"?>
<sst xmlns="http://schemas.openxmlformats.org/spreadsheetml/2006/main" count="2111" uniqueCount="317">
  <si>
    <t>附件3</t>
  </si>
  <si>
    <t>沐川县民政局项目支出绩效自评表</t>
  </si>
  <si>
    <t>项目名称：</t>
  </si>
  <si>
    <t>政务运转工作经费</t>
  </si>
  <si>
    <t>年度：</t>
  </si>
  <si>
    <t>2023年</t>
  </si>
  <si>
    <t>主管部门：</t>
  </si>
  <si>
    <t>实施单位：</t>
  </si>
  <si>
    <t>沐川县民政局</t>
  </si>
  <si>
    <t>项目资金（万元）</t>
  </si>
  <si>
    <t>全年预算数</t>
  </si>
  <si>
    <t>全年执行数</t>
  </si>
  <si>
    <t>预算执行率</t>
  </si>
  <si>
    <t>年度资金总额</t>
  </si>
  <si>
    <t>（以预算数为准）</t>
  </si>
  <si>
    <t>（以决算数为准）</t>
  </si>
  <si>
    <t>其中：财政拨款</t>
  </si>
  <si>
    <t>其他资金</t>
  </si>
  <si>
    <t>年度总体目标</t>
  </si>
  <si>
    <t>预期目标</t>
  </si>
  <si>
    <t>实际完成情况</t>
  </si>
  <si>
    <t>提高工作效率，保障各项工作顺利开展</t>
  </si>
  <si>
    <t>一级指标</t>
  </si>
  <si>
    <t>二级指标</t>
  </si>
  <si>
    <t>三级指标</t>
  </si>
  <si>
    <t>年度指标值</t>
  </si>
  <si>
    <t>实际完成值</t>
  </si>
  <si>
    <t>分值/权重
（百分制）</t>
  </si>
  <si>
    <t>得分</t>
  </si>
  <si>
    <t>扣分原因分析</t>
  </si>
  <si>
    <t>得    分</t>
  </si>
  <si>
    <t>预算执行率（10分）</t>
  </si>
  <si>
    <t>产出指标</t>
  </si>
  <si>
    <t>数量指标</t>
  </si>
  <si>
    <t>完成民政各项工作</t>
  </si>
  <si>
    <t>完成</t>
  </si>
  <si>
    <t>质量指标</t>
  </si>
  <si>
    <t>时效指标</t>
  </si>
  <si>
    <t>按时报销各类费用</t>
  </si>
  <si>
    <t>按时</t>
  </si>
  <si>
    <t>成本指标</t>
  </si>
  <si>
    <t>办公费等支出</t>
  </si>
  <si>
    <r>
      <rPr>
        <sz val="8"/>
        <color rgb="FF000000"/>
        <rFont val="Times New Roman"/>
        <charset val="134"/>
      </rPr>
      <t>≤20</t>
    </r>
    <r>
      <rPr>
        <sz val="8"/>
        <color rgb="FF000000"/>
        <rFont val="宋体"/>
        <charset val="134"/>
      </rPr>
      <t>万元</t>
    </r>
  </si>
  <si>
    <t>20万元</t>
  </si>
  <si>
    <t>效益指标</t>
  </si>
  <si>
    <t>社会效益指标</t>
  </si>
  <si>
    <t>提高工作效率</t>
  </si>
  <si>
    <t>有效提高</t>
  </si>
  <si>
    <t>满意度指标</t>
  </si>
  <si>
    <t>服务对象满意度</t>
  </si>
  <si>
    <t>≥90%</t>
  </si>
  <si>
    <t>说明：1.预算执行率得分=全年执行数/全年预算数*10分；
      2.“产出指标、效益指标、满意度指标”一共90分，对应的是一体化系统中单位编制的项目绩效目标。</t>
  </si>
  <si>
    <t>民政政务专项资金</t>
  </si>
  <si>
    <t>确保民政工作运转正常</t>
  </si>
  <si>
    <t>民政工作运转正常</t>
  </si>
  <si>
    <t>保证质量完成</t>
  </si>
  <si>
    <t>较好</t>
  </si>
  <si>
    <t>婚姻登记处办公费</t>
  </si>
  <si>
    <r>
      <rPr>
        <sz val="8"/>
        <color rgb="FF000000"/>
        <rFont val="Times New Roman"/>
        <charset val="134"/>
      </rPr>
      <t>≤5</t>
    </r>
    <r>
      <rPr>
        <sz val="8"/>
        <color rgb="FF000000"/>
        <rFont val="宋体"/>
        <charset val="134"/>
      </rPr>
      <t>万元</t>
    </r>
  </si>
  <si>
    <t>≤5万元</t>
  </si>
  <si>
    <t>完成各项民政工作</t>
  </si>
  <si>
    <t>老体协、老年大学、老协驻乐分会</t>
  </si>
  <si>
    <t>保障老体协及老年大学的正常运转</t>
  </si>
  <si>
    <t>老体协及老年大学的正常运转</t>
  </si>
  <si>
    <t>老年大学数量</t>
  </si>
  <si>
    <t>保障老协活动顺利开展</t>
  </si>
  <si>
    <t>有效保障</t>
  </si>
  <si>
    <t>丰富老年人晚年生活</t>
  </si>
  <si>
    <t>敬老院运行维护经费</t>
  </si>
  <si>
    <t>保障敬老院正常运行</t>
  </si>
  <si>
    <t>敬老院正常运行</t>
  </si>
  <si>
    <t>服务水平</t>
  </si>
  <si>
    <t>有效提升</t>
  </si>
  <si>
    <t>解决管理人员的后顾之忧</t>
  </si>
  <si>
    <t>敬老院有效运行成本</t>
  </si>
  <si>
    <t>≤60万元</t>
  </si>
  <si>
    <t>40万元</t>
  </si>
  <si>
    <r>
      <rPr>
        <sz val="8"/>
        <color rgb="FF000000"/>
        <rFont val="宋体"/>
        <charset val="134"/>
      </rPr>
      <t>实现特困人员</t>
    </r>
    <r>
      <rPr>
        <sz val="8"/>
        <color rgb="FF000000"/>
        <rFont val="Times New Roman"/>
        <charset val="134"/>
      </rPr>
      <t>"</t>
    </r>
    <r>
      <rPr>
        <sz val="8"/>
        <color rgb="FF000000"/>
        <rFont val="宋体"/>
        <charset val="134"/>
      </rPr>
      <t>老有所养</t>
    </r>
    <r>
      <rPr>
        <sz val="8"/>
        <color rgb="FF000000"/>
        <rFont val="Times New Roman"/>
        <charset val="134"/>
      </rPr>
      <t>"</t>
    </r>
  </si>
  <si>
    <t>精减退职老职工生活补助</t>
  </si>
  <si>
    <t>每月发放精简职工生活补助</t>
  </si>
  <si>
    <t>维护社会稳定</t>
  </si>
  <si>
    <t>有效</t>
  </si>
  <si>
    <t xml:space="preserve">有效 </t>
  </si>
  <si>
    <t>资金及时拨付</t>
  </si>
  <si>
    <t>每月按时</t>
  </si>
  <si>
    <t>每月补助金额</t>
  </si>
  <si>
    <r>
      <rPr>
        <sz val="8"/>
        <color rgb="FF000000"/>
        <rFont val="Times New Roman"/>
        <charset val="134"/>
      </rPr>
      <t>400</t>
    </r>
    <r>
      <rPr>
        <sz val="8"/>
        <color rgb="FF000000"/>
        <rFont val="宋体"/>
        <charset val="134"/>
      </rPr>
      <t>元</t>
    </r>
    <r>
      <rPr>
        <sz val="8"/>
        <color rgb="FF000000"/>
        <rFont val="Times New Roman"/>
        <charset val="134"/>
      </rPr>
      <t>/</t>
    </r>
    <r>
      <rPr>
        <sz val="8"/>
        <color rgb="FF000000"/>
        <rFont val="宋体"/>
        <charset val="134"/>
      </rPr>
      <t>人</t>
    </r>
    <r>
      <rPr>
        <sz val="8"/>
        <color rgb="FF000000"/>
        <rFont val="Times New Roman"/>
        <charset val="134"/>
      </rPr>
      <t>/</t>
    </r>
    <r>
      <rPr>
        <sz val="8"/>
        <color rgb="FF000000"/>
        <rFont val="宋体"/>
        <charset val="134"/>
      </rPr>
      <t>月</t>
    </r>
  </si>
  <si>
    <t>400元/人/月</t>
  </si>
  <si>
    <t>保障精简职工基本生活</t>
  </si>
  <si>
    <t>特困人员意外伤害险和养老机构责任险</t>
  </si>
  <si>
    <t>提高养老机构抗风险能力</t>
  </si>
  <si>
    <t>特困人员数</t>
  </si>
  <si>
    <t>≥2100人</t>
  </si>
  <si>
    <t>养老机构抗风险能力</t>
  </si>
  <si>
    <t>保险费</t>
  </si>
  <si>
    <r>
      <rPr>
        <sz val="8"/>
        <color rgb="FF000000"/>
        <rFont val="Times New Roman"/>
        <charset val="134"/>
      </rPr>
      <t>50</t>
    </r>
    <r>
      <rPr>
        <sz val="8"/>
        <color rgb="FF000000"/>
        <rFont val="宋体"/>
        <charset val="134"/>
      </rPr>
      <t>元</t>
    </r>
    <r>
      <rPr>
        <sz val="8"/>
        <color rgb="FF000000"/>
        <rFont val="Times New Roman"/>
        <charset val="134"/>
      </rPr>
      <t>/</t>
    </r>
    <r>
      <rPr>
        <sz val="8"/>
        <color rgb="FF000000"/>
        <rFont val="宋体"/>
        <charset val="134"/>
      </rPr>
      <t>人</t>
    </r>
  </si>
  <si>
    <t>50元/人</t>
  </si>
  <si>
    <t>降低敬老院风险</t>
  </si>
  <si>
    <t>有效降低</t>
  </si>
  <si>
    <t>敬老院、幸福苑管理人员工资保险</t>
  </si>
  <si>
    <t>保障敬老院管理人员工资及保险</t>
  </si>
  <si>
    <t>管理人员数</t>
  </si>
  <si>
    <t>≤97人</t>
  </si>
  <si>
    <t>保障敬老院管理人员基本生活</t>
  </si>
  <si>
    <t>每月工资</t>
  </si>
  <si>
    <r>
      <rPr>
        <sz val="8"/>
        <color rgb="FF000000"/>
        <rFont val="Times New Roman"/>
        <charset val="134"/>
      </rPr>
      <t>1970</t>
    </r>
    <r>
      <rPr>
        <sz val="8"/>
        <color rgb="FF000000"/>
        <rFont val="宋体"/>
        <charset val="134"/>
      </rPr>
      <t>元</t>
    </r>
    <r>
      <rPr>
        <sz val="8"/>
        <color rgb="FF000000"/>
        <rFont val="Times New Roman"/>
        <charset val="134"/>
      </rPr>
      <t>/</t>
    </r>
    <r>
      <rPr>
        <sz val="8"/>
        <color rgb="FF000000"/>
        <rFont val="宋体"/>
        <charset val="134"/>
      </rPr>
      <t>月</t>
    </r>
  </si>
  <si>
    <t>1970元/月</t>
  </si>
  <si>
    <t>敬老院管理水平</t>
  </si>
  <si>
    <t>较高</t>
  </si>
  <si>
    <t>矽肺病人补助</t>
  </si>
  <si>
    <t>提高矽肺病人生活水平</t>
  </si>
  <si>
    <r>
      <rPr>
        <sz val="8"/>
        <color rgb="FF000000"/>
        <rFont val="Times New Roman"/>
        <charset val="134"/>
      </rPr>
      <t xml:space="preserve"> 
</t>
    </r>
    <r>
      <rPr>
        <sz val="8"/>
        <color rgb="FF000000"/>
        <rFont val="宋体"/>
        <charset val="134"/>
      </rPr>
      <t>矽肺病人数</t>
    </r>
  </si>
  <si>
    <t>一次性医疗费</t>
  </si>
  <si>
    <r>
      <rPr>
        <sz val="8"/>
        <color rgb="FF000000"/>
        <rFont val="Times New Roman"/>
        <charset val="134"/>
      </rPr>
      <t>5000</t>
    </r>
    <r>
      <rPr>
        <sz val="8"/>
        <color rgb="FF000000"/>
        <rFont val="宋体"/>
        <charset val="134"/>
      </rPr>
      <t>元</t>
    </r>
    <r>
      <rPr>
        <sz val="8"/>
        <color rgb="FF000000"/>
        <rFont val="Times New Roman"/>
        <charset val="134"/>
      </rPr>
      <t>/</t>
    </r>
    <r>
      <rPr>
        <sz val="8"/>
        <color rgb="FF000000"/>
        <rFont val="宋体"/>
        <charset val="134"/>
      </rPr>
      <t>人</t>
    </r>
    <r>
      <rPr>
        <sz val="8"/>
        <color rgb="FF000000"/>
        <rFont val="Times New Roman"/>
        <charset val="134"/>
      </rPr>
      <t>/</t>
    </r>
    <r>
      <rPr>
        <sz val="8"/>
        <color rgb="FF000000"/>
        <rFont val="宋体"/>
        <charset val="134"/>
      </rPr>
      <t>年</t>
    </r>
  </si>
  <si>
    <t>5000元/人/年</t>
  </si>
  <si>
    <t>高龄老人补贴（含百岁老人）</t>
  </si>
  <si>
    <t>为80岁以上的老年人发放高龄补贴</t>
  </si>
  <si>
    <r>
      <rPr>
        <sz val="8"/>
        <color rgb="FF000000"/>
        <rFont val="Times New Roman"/>
        <charset val="134"/>
      </rPr>
      <t>80</t>
    </r>
    <r>
      <rPr>
        <sz val="8"/>
        <color rgb="FF000000"/>
        <rFont val="宋体"/>
        <charset val="134"/>
      </rPr>
      <t>岁以上老年人数</t>
    </r>
  </si>
  <si>
    <t>≥7500人</t>
  </si>
  <si>
    <t>7630人</t>
  </si>
  <si>
    <t>提高80岁以上老年人生活水平</t>
  </si>
  <si>
    <t>高龄补贴发放时间</t>
  </si>
  <si>
    <r>
      <rPr>
        <sz val="8"/>
        <color theme="1"/>
        <rFont val="Times New Roman"/>
        <charset val="134"/>
      </rPr>
      <t>80-89</t>
    </r>
    <r>
      <rPr>
        <sz val="8"/>
        <color theme="1"/>
        <rFont val="宋体"/>
        <charset val="134"/>
      </rPr>
      <t>岁、</t>
    </r>
    <r>
      <rPr>
        <sz val="8"/>
        <color theme="1"/>
        <rFont val="Times New Roman"/>
        <charset val="134"/>
      </rPr>
      <t>90-99</t>
    </r>
    <r>
      <rPr>
        <sz val="8"/>
        <color theme="1"/>
        <rFont val="宋体"/>
        <charset val="134"/>
      </rPr>
      <t>岁、</t>
    </r>
    <r>
      <rPr>
        <sz val="8"/>
        <color theme="1"/>
        <rFont val="Times New Roman"/>
        <charset val="134"/>
      </rPr>
      <t>100</t>
    </r>
    <r>
      <rPr>
        <sz val="8"/>
        <color theme="1"/>
        <rFont val="宋体"/>
        <charset val="134"/>
      </rPr>
      <t>岁及以上</t>
    </r>
  </si>
  <si>
    <r>
      <rPr>
        <sz val="8"/>
        <color rgb="FF000000"/>
        <rFont val="Times New Roman"/>
        <charset val="134"/>
      </rPr>
      <t>50</t>
    </r>
    <r>
      <rPr>
        <sz val="8"/>
        <color rgb="FF000000"/>
        <rFont val="宋体"/>
        <charset val="134"/>
      </rPr>
      <t>元</t>
    </r>
    <r>
      <rPr>
        <sz val="8"/>
        <color rgb="FF000000"/>
        <rFont val="Times New Roman"/>
        <charset val="134"/>
      </rPr>
      <t>/</t>
    </r>
    <r>
      <rPr>
        <sz val="8"/>
        <color rgb="FF000000"/>
        <rFont val="宋体"/>
        <charset val="134"/>
      </rPr>
      <t>月、</t>
    </r>
    <r>
      <rPr>
        <sz val="8"/>
        <color rgb="FF000000"/>
        <rFont val="Times New Roman"/>
        <charset val="134"/>
      </rPr>
      <t>100</t>
    </r>
    <r>
      <rPr>
        <sz val="8"/>
        <color rgb="FF000000"/>
        <rFont val="宋体"/>
        <charset val="134"/>
      </rPr>
      <t>元</t>
    </r>
    <r>
      <rPr>
        <sz val="8"/>
        <color rgb="FF000000"/>
        <rFont val="Times New Roman"/>
        <charset val="134"/>
      </rPr>
      <t>/</t>
    </r>
    <r>
      <rPr>
        <sz val="8"/>
        <color rgb="FF000000"/>
        <rFont val="宋体"/>
        <charset val="134"/>
      </rPr>
      <t>月、</t>
    </r>
    <r>
      <rPr>
        <sz val="8"/>
        <color rgb="FF000000"/>
        <rFont val="Times New Roman"/>
        <charset val="134"/>
      </rPr>
      <t>400</t>
    </r>
    <r>
      <rPr>
        <sz val="8"/>
        <color rgb="FF000000"/>
        <rFont val="宋体"/>
        <charset val="134"/>
      </rPr>
      <t>元</t>
    </r>
    <r>
      <rPr>
        <sz val="8"/>
        <color rgb="FF000000"/>
        <rFont val="Times New Roman"/>
        <charset val="134"/>
      </rPr>
      <t>/</t>
    </r>
    <r>
      <rPr>
        <sz val="8"/>
        <color rgb="FF000000"/>
        <rFont val="宋体"/>
        <charset val="134"/>
      </rPr>
      <t>月</t>
    </r>
  </si>
  <si>
    <t>50元/月、100元/月、400元/月</t>
  </si>
  <si>
    <t>绿色惠民殡葬</t>
  </si>
  <si>
    <t>推进绿色殡葬工作</t>
  </si>
  <si>
    <t>持续推进绿色殡葬工作</t>
  </si>
  <si>
    <t>有效推进</t>
  </si>
  <si>
    <r>
      <rPr>
        <sz val="8"/>
        <color theme="1"/>
        <rFont val="Times New Roman"/>
        <charset val="134"/>
      </rPr>
      <t xml:space="preserve"> 
</t>
    </r>
    <r>
      <rPr>
        <sz val="8"/>
        <color theme="1"/>
        <rFont val="宋体"/>
        <charset val="134"/>
      </rPr>
      <t>补助标准</t>
    </r>
  </si>
  <si>
    <r>
      <rPr>
        <sz val="8"/>
        <color rgb="FF000000"/>
        <rFont val="Times New Roman"/>
        <charset val="134"/>
      </rPr>
      <t>≤1030/</t>
    </r>
    <r>
      <rPr>
        <sz val="8"/>
        <color rgb="FF000000"/>
        <rFont val="宋体"/>
        <charset val="134"/>
      </rPr>
      <t>元</t>
    </r>
    <r>
      <rPr>
        <sz val="8"/>
        <color rgb="FF000000"/>
        <rFont val="Times New Roman"/>
        <charset val="134"/>
      </rPr>
      <t>/</t>
    </r>
    <r>
      <rPr>
        <sz val="8"/>
        <color rgb="FF000000"/>
        <rFont val="宋体"/>
        <charset val="134"/>
      </rPr>
      <t>具</t>
    </r>
  </si>
  <si>
    <t>资金拨付率</t>
  </si>
  <si>
    <t>养老服务体系建设-政府购买居家养老服务</t>
  </si>
  <si>
    <t>完善养老服务体系建设</t>
  </si>
  <si>
    <r>
      <rPr>
        <sz val="8"/>
        <color rgb="FF000000"/>
        <rFont val="Times New Roman"/>
        <charset val="134"/>
      </rPr>
      <t xml:space="preserve"> 
</t>
    </r>
    <r>
      <rPr>
        <sz val="8"/>
        <color rgb="FF000000"/>
        <rFont val="宋体"/>
        <charset val="134"/>
      </rPr>
      <t>服务对象人数</t>
    </r>
  </si>
  <si>
    <t>≤4600人</t>
  </si>
  <si>
    <t>每人标准</t>
  </si>
  <si>
    <r>
      <rPr>
        <sz val="8"/>
        <color rgb="FF000000"/>
        <rFont val="Times New Roman"/>
        <charset val="134"/>
      </rPr>
      <t>300</t>
    </r>
    <r>
      <rPr>
        <sz val="8"/>
        <color rgb="FF000000"/>
        <rFont val="宋体"/>
        <charset val="134"/>
      </rPr>
      <t>元</t>
    </r>
    <r>
      <rPr>
        <sz val="8"/>
        <color rgb="FF000000"/>
        <rFont val="Times New Roman"/>
        <charset val="134"/>
      </rPr>
      <t>/</t>
    </r>
    <r>
      <rPr>
        <sz val="8"/>
        <color rgb="FF000000"/>
        <rFont val="宋体"/>
        <charset val="134"/>
      </rPr>
      <t>人</t>
    </r>
  </si>
  <si>
    <t>提高老年人晚年生活质量</t>
  </si>
  <si>
    <t>为老年人提供日常生活便利</t>
  </si>
  <si>
    <t>有效提供</t>
  </si>
  <si>
    <t>困难残疾人生活补助</t>
  </si>
  <si>
    <t>发放困难残疾人生活补助</t>
  </si>
  <si>
    <t>提高残疾人生活水平</t>
  </si>
  <si>
    <t>每月生活补贴</t>
  </si>
  <si>
    <r>
      <rPr>
        <sz val="8"/>
        <color rgb="FF000000"/>
        <rFont val="Times New Roman"/>
        <charset val="134"/>
      </rPr>
      <t>100</t>
    </r>
    <r>
      <rPr>
        <sz val="8"/>
        <color rgb="FF000000"/>
        <rFont val="宋体"/>
        <charset val="134"/>
      </rPr>
      <t>元</t>
    </r>
    <r>
      <rPr>
        <sz val="8"/>
        <color rgb="FF000000"/>
        <rFont val="Times New Roman"/>
        <charset val="134"/>
      </rPr>
      <t>/</t>
    </r>
    <r>
      <rPr>
        <sz val="8"/>
        <color rgb="FF000000"/>
        <rFont val="宋体"/>
        <charset val="134"/>
      </rPr>
      <t>月</t>
    </r>
  </si>
  <si>
    <t>100元/月</t>
  </si>
  <si>
    <t>保障残疾人生活</t>
  </si>
  <si>
    <t>重度残疾人护理补贴</t>
  </si>
  <si>
    <t>发放重度残疾人护理补贴</t>
  </si>
  <si>
    <r>
      <rPr>
        <sz val="8"/>
        <color rgb="FF000000"/>
        <rFont val="Times New Roman"/>
        <charset val="134"/>
      </rPr>
      <t xml:space="preserve"> 
</t>
    </r>
    <r>
      <rPr>
        <sz val="8"/>
        <color rgb="FF000000"/>
        <rFont val="宋体"/>
        <charset val="134"/>
      </rPr>
      <t>重度残疾人数</t>
    </r>
  </si>
  <si>
    <t>≥5000人</t>
  </si>
  <si>
    <t>5004人</t>
  </si>
  <si>
    <t>政策知晓率</t>
  </si>
  <si>
    <t>≥85%</t>
  </si>
  <si>
    <t>资金发放时间</t>
  </si>
  <si>
    <r>
      <rPr>
        <sz val="8"/>
        <color theme="1"/>
        <rFont val="Times New Roman"/>
        <charset val="134"/>
      </rPr>
      <t xml:space="preserve"> 
</t>
    </r>
    <r>
      <rPr>
        <sz val="8"/>
        <color theme="1"/>
        <rFont val="宋体"/>
        <charset val="134"/>
      </rPr>
      <t>重度残疾人护理补贴一级、二级</t>
    </r>
  </si>
  <si>
    <r>
      <rPr>
        <sz val="8"/>
        <color rgb="FF000000"/>
        <rFont val="Times New Roman"/>
        <charset val="134"/>
      </rPr>
      <t>100</t>
    </r>
    <r>
      <rPr>
        <sz val="8"/>
        <color rgb="FF000000"/>
        <rFont val="宋体"/>
        <charset val="134"/>
      </rPr>
      <t>元</t>
    </r>
    <r>
      <rPr>
        <sz val="8"/>
        <color rgb="FF000000"/>
        <rFont val="Times New Roman"/>
        <charset val="134"/>
      </rPr>
      <t>/</t>
    </r>
    <r>
      <rPr>
        <sz val="8"/>
        <color rgb="FF000000"/>
        <rFont val="宋体"/>
        <charset val="134"/>
      </rPr>
      <t>月、</t>
    </r>
    <r>
      <rPr>
        <sz val="8"/>
        <color rgb="FF000000"/>
        <rFont val="Times New Roman"/>
        <charset val="134"/>
      </rPr>
      <t>70</t>
    </r>
    <r>
      <rPr>
        <sz val="8"/>
        <color rgb="FF000000"/>
        <rFont val="宋体"/>
        <charset val="134"/>
      </rPr>
      <t>元</t>
    </r>
    <r>
      <rPr>
        <sz val="8"/>
        <color rgb="FF000000"/>
        <rFont val="Times New Roman"/>
        <charset val="134"/>
      </rPr>
      <t>/</t>
    </r>
    <r>
      <rPr>
        <sz val="8"/>
        <color rgb="FF000000"/>
        <rFont val="宋体"/>
        <charset val="134"/>
      </rPr>
      <t>月</t>
    </r>
  </si>
  <si>
    <t>100元/月、70元/月</t>
  </si>
  <si>
    <t>福利彩票公益金(分成）</t>
  </si>
  <si>
    <t>支持公益事业发展</t>
  </si>
  <si>
    <t>有效支持</t>
  </si>
  <si>
    <t>资金支付率</t>
  </si>
  <si>
    <t>及时</t>
  </si>
  <si>
    <t>老年人体育协会经费</t>
  </si>
  <si>
    <r>
      <rPr>
        <sz val="8"/>
        <color rgb="FF000000"/>
        <rFont val="Times New Roman"/>
        <charset val="134"/>
      </rPr>
      <t>≤10</t>
    </r>
    <r>
      <rPr>
        <sz val="8"/>
        <color rgb="FF000000"/>
        <rFont val="宋体"/>
        <charset val="134"/>
      </rPr>
      <t>万元</t>
    </r>
  </si>
  <si>
    <t>9.8万元</t>
  </si>
  <si>
    <t>沐川县养老服务体系建设项目</t>
  </si>
  <si>
    <t>逐步完善</t>
  </si>
  <si>
    <t>工程合格率</t>
  </si>
  <si>
    <t>完成时间</t>
  </si>
  <si>
    <t>按时完成</t>
  </si>
  <si>
    <t>严格按预算开展</t>
  </si>
  <si>
    <t>按预算开展</t>
  </si>
  <si>
    <t>进一步完善养老服务体系建设</t>
  </si>
  <si>
    <t>孤儿医疗康复“明天计划”项目</t>
  </si>
  <si>
    <t>为孤儿免费提供体检服务</t>
  </si>
  <si>
    <t>孤儿体检人数</t>
  </si>
  <si>
    <t>≥10人次</t>
  </si>
  <si>
    <t>体检时间</t>
  </si>
  <si>
    <t>按时体检</t>
  </si>
  <si>
    <t>每年体检次数</t>
  </si>
  <si>
    <t>1次</t>
  </si>
  <si>
    <t>提高孤儿身体素质</t>
  </si>
  <si>
    <t>居家和社区养老服务改革试点项目</t>
  </si>
  <si>
    <t>居家和社区养老服务改革试点</t>
  </si>
  <si>
    <t>为老年人养老提供帮助</t>
  </si>
  <si>
    <t>≥50次</t>
  </si>
  <si>
    <t>有效改善居家和社区养老服务</t>
  </si>
  <si>
    <t>有效改善</t>
  </si>
  <si>
    <t>资金按时支付率</t>
  </si>
  <si>
    <t>完善社会服务体系建设</t>
  </si>
  <si>
    <t>福利彩票公益金</t>
  </si>
  <si>
    <t>为符合规定的群体提供帮助</t>
  </si>
  <si>
    <t>提供帮助人数</t>
  </si>
  <si>
    <t>≥50人</t>
  </si>
  <si>
    <t>有效提高群众幸福感</t>
  </si>
  <si>
    <t>按时救助率</t>
  </si>
  <si>
    <t>完善老年服务设施</t>
  </si>
  <si>
    <t>沐川县养老服务设施建设项目</t>
  </si>
  <si>
    <t>完善养老服务设施建设</t>
  </si>
  <si>
    <t>养老服务设施建设惠及人数</t>
  </si>
  <si>
    <t>资金按时拨付率</t>
  </si>
  <si>
    <t>提升养老服务水平</t>
  </si>
  <si>
    <t>适老化改造项目</t>
  </si>
  <si>
    <t>完善养老服务体系建设，不断满足人民群众日益增长的养老服务需求</t>
  </si>
  <si>
    <t>适老化改造数量</t>
  </si>
  <si>
    <t>≥4个</t>
  </si>
  <si>
    <t>工程质量合格率</t>
  </si>
  <si>
    <t>改造成本</t>
  </si>
  <si>
    <r>
      <rPr>
        <sz val="8"/>
        <color rgb="FF000000"/>
        <rFont val="Times New Roman"/>
        <charset val="134"/>
      </rPr>
      <t>≤50</t>
    </r>
    <r>
      <rPr>
        <sz val="8"/>
        <color rgb="FF000000"/>
        <rFont val="宋体"/>
        <charset val="134"/>
      </rPr>
      <t>万元</t>
    </r>
    <r>
      <rPr>
        <sz val="8"/>
        <color rgb="FF000000"/>
        <rFont val="Times New Roman"/>
        <charset val="134"/>
      </rPr>
      <t>/</t>
    </r>
    <r>
      <rPr>
        <sz val="8"/>
        <color rgb="FF000000"/>
        <rFont val="宋体"/>
        <charset val="134"/>
      </rPr>
      <t>个</t>
    </r>
  </si>
  <si>
    <t>≤50万元/个</t>
  </si>
  <si>
    <t>2019年乡镇勘界工作经费</t>
  </si>
  <si>
    <t>加强行政区域界线管理</t>
  </si>
  <si>
    <t>完成程度</t>
  </si>
  <si>
    <t>勘定乡镇行政区域界线</t>
  </si>
  <si>
    <t>有效维护社会社会和谐稳定</t>
  </si>
  <si>
    <t>有效维护</t>
  </si>
  <si>
    <t>农村公益性墓地建设</t>
  </si>
  <si>
    <t>加强节地生态安葬设施建设，有效治理散埋乱葬</t>
  </si>
  <si>
    <t>节地生态安葬设施建设项目工程合格率</t>
  </si>
  <si>
    <t>项目按实施方案如期完成率</t>
  </si>
  <si>
    <t>节地绿色殡葬环保效果</t>
  </si>
  <si>
    <t>城乡社区治理试点</t>
  </si>
  <si>
    <t>试点工作验收合格率</t>
  </si>
  <si>
    <t>增强社区便民惠民服务能力</t>
  </si>
  <si>
    <t>有效增强</t>
  </si>
  <si>
    <t>基层社会治理体系</t>
  </si>
  <si>
    <t>不断完善</t>
  </si>
  <si>
    <t>特困人员代扣代缴资金</t>
  </si>
  <si>
    <t>保障特困人员基本生活</t>
  </si>
  <si>
    <t>资金按月发放及时率</t>
  </si>
  <si>
    <t>困难群众基本生活救助保障制度</t>
  </si>
  <si>
    <t xml:space="preserve"> 不断完善</t>
  </si>
  <si>
    <t>沐川县殡葬服务改造提升项目</t>
  </si>
  <si>
    <t>骨灰堂建设项目、殡葬服务站建设项目建成后进一步满足公众在殡葬服务方面的基本需求，引导并推动我县殡葬改革。为生态文明建设、城乡建设发展做出积极贡献。</t>
  </si>
  <si>
    <t>推动殡葬服务改革</t>
  </si>
  <si>
    <t>有效推动</t>
  </si>
  <si>
    <t>进一步加强生态文明建设</t>
  </si>
  <si>
    <t>不断加强</t>
  </si>
  <si>
    <t>养老机构疫情防控物资设备购置</t>
  </si>
  <si>
    <t>疫情防控物资设备验收合格率</t>
  </si>
  <si>
    <t>疫情防控物资设备采购</t>
  </si>
  <si>
    <r>
      <rPr>
        <sz val="8"/>
        <color rgb="FF000000"/>
        <rFont val="Times New Roman"/>
        <charset val="134"/>
      </rPr>
      <t>≤9.4</t>
    </r>
    <r>
      <rPr>
        <sz val="8"/>
        <color rgb="FF000000"/>
        <rFont val="宋体"/>
        <charset val="134"/>
      </rPr>
      <t>万元</t>
    </r>
  </si>
  <si>
    <t>5.3万元</t>
  </si>
  <si>
    <t>养老机构持续发展</t>
  </si>
  <si>
    <t>持续发展</t>
  </si>
  <si>
    <t>未成年人保护</t>
  </si>
  <si>
    <t>开展对未成年人的关心关爱活动</t>
  </si>
  <si>
    <t>提高对未成年人的关心关爱</t>
  </si>
  <si>
    <t>按时完成工作</t>
  </si>
  <si>
    <t>开展关爱服务</t>
  </si>
  <si>
    <t>≤10万元</t>
  </si>
  <si>
    <t>东西部协作资金</t>
  </si>
  <si>
    <t>确保困难群众安全温暖过冬、喜庆安康幸福过节</t>
  </si>
  <si>
    <t>保障困难群众温暖过冬，喜庆安康幸福过节</t>
  </si>
  <si>
    <t>慰问资金在农历年前划出</t>
  </si>
  <si>
    <t>持续提高困难群众救助水平</t>
  </si>
  <si>
    <t>持续提高</t>
  </si>
  <si>
    <t>沐川县乡镇行政区划和村级建制调整改革“后半篇”文章工作先进集体和先进个人相关经费</t>
  </si>
  <si>
    <t>表彰沐川县乡镇行政区划和村级建制调整改革“后半篇”文章工作先进集体和先进个人相关经费</t>
  </si>
  <si>
    <t>更好地完成，提高工作效率</t>
  </si>
  <si>
    <t>按时完成任务</t>
  </si>
  <si>
    <t>奖金费用</t>
  </si>
  <si>
    <r>
      <rPr>
        <sz val="8"/>
        <color rgb="FF000000"/>
        <rFont val="Times New Roman"/>
        <charset val="134"/>
      </rPr>
      <t>20</t>
    </r>
    <r>
      <rPr>
        <sz val="8"/>
        <color rgb="FF000000"/>
        <rFont val="宋体"/>
        <charset val="134"/>
      </rPr>
      <t>万元</t>
    </r>
  </si>
  <si>
    <t>婚姻登记处办公场所改造经费</t>
  </si>
  <si>
    <t>改善婚姻登记处办公场所，提升婚姻登记服务质量</t>
  </si>
  <si>
    <t>提升婚姻登记服务质量</t>
  </si>
  <si>
    <t>改造经费</t>
  </si>
  <si>
    <t>3.55万元</t>
  </si>
  <si>
    <t>不动产登记测绘经费</t>
  </si>
  <si>
    <t>完成不动产登记测绘，顺利办成不动产登记证</t>
  </si>
  <si>
    <r>
      <rPr>
        <sz val="8"/>
        <color rgb="FF000000"/>
        <rFont val="Times New Roman"/>
        <charset val="134"/>
      </rPr>
      <t xml:space="preserve"> 
</t>
    </r>
    <r>
      <rPr>
        <sz val="8"/>
        <color rgb="FF000000"/>
        <rFont val="宋体"/>
        <charset val="134"/>
      </rPr>
      <t>按时完成工作</t>
    </r>
  </si>
  <si>
    <r>
      <rPr>
        <sz val="8"/>
        <color rgb="FF000000"/>
        <rFont val="Times New Roman"/>
        <charset val="134"/>
      </rPr>
      <t xml:space="preserve"> 
</t>
    </r>
    <r>
      <rPr>
        <sz val="8"/>
        <color rgb="FF000000"/>
        <rFont val="宋体"/>
        <charset val="134"/>
      </rPr>
      <t>按时完成</t>
    </r>
  </si>
  <si>
    <t xml:space="preserve"> 
按时完成</t>
  </si>
  <si>
    <t>竣工地形图测绘费</t>
  </si>
  <si>
    <r>
      <rPr>
        <sz val="8"/>
        <color rgb="FF000000"/>
        <rFont val="Times New Roman"/>
        <charset val="134"/>
      </rPr>
      <t>≤2</t>
    </r>
    <r>
      <rPr>
        <sz val="8"/>
        <color rgb="FF000000"/>
        <rFont val="宋体"/>
        <charset val="134"/>
      </rPr>
      <t>万元</t>
    </r>
  </si>
  <si>
    <t>≤2万元</t>
  </si>
  <si>
    <t>完成不动产登记</t>
  </si>
  <si>
    <t>2023年人口老龄化工程和托育建设中央基建资金（沐川县利店养老中心）</t>
  </si>
  <si>
    <t>积极应对人口老龄化，建设养老中心</t>
  </si>
  <si>
    <t>建设养老中心</t>
  </si>
  <si>
    <t>1个</t>
  </si>
  <si>
    <t>建设成本</t>
  </si>
  <si>
    <r>
      <rPr>
        <sz val="8"/>
        <color rgb="FF000000"/>
        <rFont val="Times New Roman"/>
        <charset val="134"/>
      </rPr>
      <t>≤5000</t>
    </r>
    <r>
      <rPr>
        <sz val="8"/>
        <color rgb="FF000000"/>
        <rFont val="宋体"/>
        <charset val="134"/>
      </rPr>
      <t>万元</t>
    </r>
  </si>
  <si>
    <t>≤5000万元</t>
  </si>
  <si>
    <t>城乡社区治理试点绩效评估工作经费</t>
  </si>
  <si>
    <t>顺利通过省第三方评估机构的绩效评估考核</t>
  </si>
  <si>
    <t>通过第三方评估机构的绩效评估考核</t>
  </si>
  <si>
    <t>通过</t>
  </si>
  <si>
    <t>按时完成资料准备</t>
  </si>
  <si>
    <t>专题片制作</t>
  </si>
  <si>
    <r>
      <rPr>
        <sz val="8"/>
        <color rgb="FF000000"/>
        <rFont val="Times New Roman"/>
        <charset val="134"/>
      </rPr>
      <t>≤3</t>
    </r>
    <r>
      <rPr>
        <sz val="8"/>
        <color rgb="FF000000"/>
        <rFont val="宋体"/>
        <charset val="134"/>
      </rPr>
      <t>万元</t>
    </r>
  </si>
  <si>
    <t>≤3万元</t>
  </si>
  <si>
    <t>2022年下半年乡村振兴发展拉练工作经费</t>
  </si>
  <si>
    <t>完成沐川县乡镇行政区划和村级建制调整改革“后半篇”文章工作，提高工作效率</t>
  </si>
  <si>
    <t>完成工作任务</t>
  </si>
  <si>
    <t>工作经费等</t>
  </si>
  <si>
    <r>
      <rPr>
        <sz val="8"/>
        <color rgb="FF000000"/>
        <rFont val="Times New Roman"/>
        <charset val="134"/>
      </rPr>
      <t>≤4</t>
    </r>
    <r>
      <rPr>
        <sz val="8"/>
        <color rgb="FF000000"/>
        <rFont val="宋体"/>
        <charset val="134"/>
      </rPr>
      <t>万元</t>
    </r>
  </si>
  <si>
    <t>≤4万元</t>
  </si>
  <si>
    <t>《地名天府·文化寻根》犍为站线下活动工作经费</t>
  </si>
  <si>
    <t>开展《地名天府·文化寻根》犍为站线下活动工作经费</t>
  </si>
  <si>
    <t>完成任务</t>
  </si>
  <si>
    <t>野外高清图片拍摄、地名故事编辑等费用</t>
  </si>
  <si>
    <r>
      <rPr>
        <sz val="8"/>
        <color rgb="FF000000"/>
        <rFont val="Times New Roman"/>
        <charset val="134"/>
      </rPr>
      <t>≤0.25</t>
    </r>
    <r>
      <rPr>
        <sz val="8"/>
        <color rgb="FF000000"/>
        <rFont val="宋体"/>
        <charset val="134"/>
      </rPr>
      <t>万元</t>
    </r>
  </si>
  <si>
    <t>≤0.25万元</t>
  </si>
  <si>
    <t>增加地名推广度</t>
  </si>
  <si>
    <t>有效增加</t>
  </si>
  <si>
    <t>困难群众救助</t>
  </si>
  <si>
    <t>保障困难群众基本生活</t>
  </si>
  <si>
    <t>农村低保人数</t>
  </si>
  <si>
    <t>≥17000人次</t>
  </si>
  <si>
    <t>流浪乞讨人员救助</t>
  </si>
  <si>
    <t>及时救助</t>
  </si>
  <si>
    <t>孤儿基本生活保障</t>
  </si>
  <si>
    <r>
      <rPr>
        <sz val="8"/>
        <color rgb="FF000000"/>
        <rFont val="Times New Roman"/>
        <charset val="134"/>
      </rPr>
      <t>1200</t>
    </r>
    <r>
      <rPr>
        <sz val="8"/>
        <color rgb="FF000000"/>
        <rFont val="宋体"/>
        <charset val="134"/>
      </rPr>
      <t>元</t>
    </r>
    <r>
      <rPr>
        <sz val="8"/>
        <color rgb="FF000000"/>
        <rFont val="Times New Roman"/>
        <charset val="134"/>
      </rPr>
      <t>/</t>
    </r>
    <r>
      <rPr>
        <sz val="8"/>
        <color rgb="FF000000"/>
        <rFont val="宋体"/>
        <charset val="134"/>
      </rPr>
      <t>月</t>
    </r>
  </si>
  <si>
    <t>1200元/月</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</si>
</sst>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9">
    <font>
      <sz val="11"/>
      <color theme="1"/>
      <name val="宋体"/>
      <charset val="134"/>
      <scheme val="minor"/>
    </font>
    <font>
      <b/>
      <sz val="18"/>
      <color theme="1"/>
      <name val="宋体"/>
      <charset val="134"/>
      <scheme val="minor"/>
    </font>
    <font>
      <sz val="10"/>
      <color theme="1"/>
      <name val="宋体"/>
      <charset val="134"/>
      <scheme val="minor"/>
    </font>
    <font>
      <sz val="10"/>
      <name val="宋体"/>
      <charset val="134"/>
      <scheme val="minor"/>
    </font>
    <font>
      <sz val="9"/>
      <color theme="1"/>
      <name val="宋体"/>
      <charset val="134"/>
      <scheme val="minor"/>
    </font>
    <font>
      <sz val="9"/>
      <color indexed="63"/>
      <name val="宋体"/>
      <charset val="134"/>
    </font>
    <font>
      <sz val="8"/>
      <color rgb="FF000000"/>
      <name val="宋体"/>
      <charset val="134"/>
    </font>
    <font>
      <sz val="8"/>
      <color rgb="FF000000"/>
      <name val="Times New Roman"/>
      <charset val="134"/>
    </font>
    <font>
      <sz val="8"/>
      <color theme="1"/>
      <name val="宋体"/>
      <charset val="134"/>
    </font>
    <font>
      <sz val="8"/>
      <color theme="1"/>
      <name val="Times New Roman"/>
      <charset val="134"/>
    </font>
    <font>
      <i/>
      <sz val="11"/>
      <color rgb="FF7F7F7F"/>
      <name val="宋体"/>
      <charset val="0"/>
      <scheme val="minor"/>
    </font>
    <font>
      <sz val="11"/>
      <color rgb="FF006100"/>
      <name val="宋体"/>
      <charset val="0"/>
      <scheme val="minor"/>
    </font>
    <font>
      <sz val="11"/>
      <color rgb="FF3F3F76"/>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A5A5A5"/>
        <bgColor indexed="64"/>
      </patternFill>
    </fill>
    <fill>
      <patternFill patternType="solid">
        <fgColor theme="7"/>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2"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1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4" borderId="16" applyNumberFormat="0" applyFont="0" applyAlignment="0" applyProtection="0">
      <alignment vertical="center"/>
    </xf>
    <xf numFmtId="0" fontId="16" fillId="18" borderId="0" applyNumberFormat="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15" applyNumberFormat="0" applyFill="0" applyAlignment="0" applyProtection="0">
      <alignment vertical="center"/>
    </xf>
    <xf numFmtId="0" fontId="25" fillId="0" borderId="15" applyNumberFormat="0" applyFill="0" applyAlignment="0" applyProtection="0">
      <alignment vertical="center"/>
    </xf>
    <xf numFmtId="0" fontId="16" fillId="23" borderId="0" applyNumberFormat="0" applyBorder="0" applyAlignment="0" applyProtection="0">
      <alignment vertical="center"/>
    </xf>
    <xf numFmtId="0" fontId="14" fillId="0" borderId="14" applyNumberFormat="0" applyFill="0" applyAlignment="0" applyProtection="0">
      <alignment vertical="center"/>
    </xf>
    <xf numFmtId="0" fontId="16" fillId="25" borderId="0" applyNumberFormat="0" applyBorder="0" applyAlignment="0" applyProtection="0">
      <alignment vertical="center"/>
    </xf>
    <xf numFmtId="0" fontId="27" fillId="12" borderId="20" applyNumberFormat="0" applyAlignment="0" applyProtection="0">
      <alignment vertical="center"/>
    </xf>
    <xf numFmtId="0" fontId="17" fillId="12" borderId="13" applyNumberFormat="0" applyAlignment="0" applyProtection="0">
      <alignment vertical="center"/>
    </xf>
    <xf numFmtId="0" fontId="24" fillId="21" borderId="18" applyNumberFormat="0" applyAlignment="0" applyProtection="0">
      <alignment vertical="center"/>
    </xf>
    <xf numFmtId="0" fontId="13" fillId="27" borderId="0" applyNumberFormat="0" applyBorder="0" applyAlignment="0" applyProtection="0">
      <alignment vertical="center"/>
    </xf>
    <xf numFmtId="0" fontId="16" fillId="9" borderId="0" applyNumberFormat="0" applyBorder="0" applyAlignment="0" applyProtection="0">
      <alignment vertical="center"/>
    </xf>
    <xf numFmtId="0" fontId="26" fillId="0" borderId="19" applyNumberFormat="0" applyFill="0" applyAlignment="0" applyProtection="0">
      <alignment vertical="center"/>
    </xf>
    <xf numFmtId="0" fontId="22" fillId="0" borderId="17" applyNumberFormat="0" applyFill="0" applyAlignment="0" applyProtection="0">
      <alignment vertical="center"/>
    </xf>
    <xf numFmtId="0" fontId="11" fillId="2" borderId="0" applyNumberFormat="0" applyBorder="0" applyAlignment="0" applyProtection="0">
      <alignment vertical="center"/>
    </xf>
    <xf numFmtId="0" fontId="28" fillId="30" borderId="0" applyNumberFormat="0" applyBorder="0" applyAlignment="0" applyProtection="0">
      <alignment vertical="center"/>
    </xf>
    <xf numFmtId="0" fontId="13" fillId="11" borderId="0" applyNumberFormat="0" applyBorder="0" applyAlignment="0" applyProtection="0">
      <alignment vertical="center"/>
    </xf>
    <xf numFmtId="0" fontId="16" fillId="24" borderId="0" applyNumberFormat="0" applyBorder="0" applyAlignment="0" applyProtection="0">
      <alignment vertical="center"/>
    </xf>
    <xf numFmtId="0" fontId="13" fillId="17" borderId="0" applyNumberFormat="0" applyBorder="0" applyAlignment="0" applyProtection="0">
      <alignment vertical="center"/>
    </xf>
    <xf numFmtId="0" fontId="13" fillId="32" borderId="0" applyNumberFormat="0" applyBorder="0" applyAlignment="0" applyProtection="0">
      <alignment vertical="center"/>
    </xf>
    <xf numFmtId="0" fontId="13" fillId="29" borderId="0" applyNumberFormat="0" applyBorder="0" applyAlignment="0" applyProtection="0">
      <alignment vertical="center"/>
    </xf>
    <xf numFmtId="0" fontId="13" fillId="26" borderId="0" applyNumberFormat="0" applyBorder="0" applyAlignment="0" applyProtection="0">
      <alignment vertical="center"/>
    </xf>
    <xf numFmtId="0" fontId="16" fillId="31" borderId="0" applyNumberFormat="0" applyBorder="0" applyAlignment="0" applyProtection="0">
      <alignment vertical="center"/>
    </xf>
    <xf numFmtId="0" fontId="16" fillId="22" borderId="0" applyNumberFormat="0" applyBorder="0" applyAlignment="0" applyProtection="0">
      <alignment vertical="center"/>
    </xf>
    <xf numFmtId="0" fontId="13" fillId="8" borderId="0" applyNumberFormat="0" applyBorder="0" applyAlignment="0" applyProtection="0">
      <alignment vertical="center"/>
    </xf>
    <xf numFmtId="0" fontId="13" fillId="20" borderId="0" applyNumberFormat="0" applyBorder="0" applyAlignment="0" applyProtection="0">
      <alignment vertical="center"/>
    </xf>
    <xf numFmtId="0" fontId="16" fillId="16" borderId="0" applyNumberFormat="0" applyBorder="0" applyAlignment="0" applyProtection="0">
      <alignment vertical="center"/>
    </xf>
    <xf numFmtId="0" fontId="13" fillId="4" borderId="0" applyNumberFormat="0" applyBorder="0" applyAlignment="0" applyProtection="0">
      <alignment vertical="center"/>
    </xf>
    <xf numFmtId="0" fontId="16" fillId="7" borderId="0" applyNumberFormat="0" applyBorder="0" applyAlignment="0" applyProtection="0">
      <alignment vertical="center"/>
    </xf>
    <xf numFmtId="0" fontId="16" fillId="19" borderId="0" applyNumberFormat="0" applyBorder="0" applyAlignment="0" applyProtection="0">
      <alignment vertical="center"/>
    </xf>
    <xf numFmtId="0" fontId="13" fillId="15" borderId="0" applyNumberFormat="0" applyBorder="0" applyAlignment="0" applyProtection="0">
      <alignment vertical="center"/>
    </xf>
    <xf numFmtId="0" fontId="16" fillId="28" borderId="0" applyNumberFormat="0" applyBorder="0" applyAlignment="0" applyProtection="0">
      <alignment vertical="center"/>
    </xf>
  </cellStyleXfs>
  <cellXfs count="59">
    <xf numFmtId="0" fontId="0" fillId="0" borderId="0" xfId="0">
      <alignment vertical="center"/>
    </xf>
    <xf numFmtId="0" fontId="0" fillId="0" borderId="0" xfId="0" applyAlignment="1">
      <alignment vertical="center"/>
    </xf>
    <xf numFmtId="0" fontId="0" fillId="0" borderId="0" xfId="0" applyFill="1">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1" xfId="0" applyFont="1" applyFill="1" applyBorder="1" applyAlignment="1">
      <alignment horizontal="center" vertical="center"/>
    </xf>
    <xf numFmtId="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5" fillId="0" borderId="1" xfId="0" applyFont="1" applyFill="1" applyBorder="1" applyAlignment="1">
      <alignment vertical="center"/>
    </xf>
    <xf numFmtId="0" fontId="8" fillId="0" borderId="1"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Alignment="1">
      <alignment horizontal="center" vertical="center"/>
    </xf>
    <xf numFmtId="0" fontId="0" fillId="0" borderId="7" xfId="0" applyFont="1" applyBorder="1" applyAlignment="1">
      <alignment horizontal="left" vertical="center" wrapText="1"/>
    </xf>
    <xf numFmtId="0" fontId="0" fillId="0" borderId="7" xfId="0"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5" xfId="0" applyFont="1" applyFill="1" applyBorder="1" applyAlignment="1">
      <alignment vertical="center" wrapText="1"/>
    </xf>
    <xf numFmtId="0" fontId="2" fillId="0" borderId="1" xfId="0" applyFont="1" applyBorder="1" applyAlignment="1">
      <alignment horizontal="left" vertical="center" wrapText="1"/>
    </xf>
    <xf numFmtId="9" fontId="6" fillId="0" borderId="1" xfId="0" applyNumberFormat="1" applyFont="1" applyFill="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ill="1" applyBorder="1">
      <alignment vertical="center"/>
    </xf>
    <xf numFmtId="9" fontId="7" fillId="0" borderId="1" xfId="0" applyNumberFormat="1" applyFont="1" applyFill="1" applyBorder="1" applyAlignment="1">
      <alignment horizontal="center" vertical="center"/>
    </xf>
    <xf numFmtId="0" fontId="5" fillId="0" borderId="5"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9" workbookViewId="0">
      <selection activeCell="E24" sqref="E24"/>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3</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20</v>
      </c>
      <c r="D8" s="12"/>
      <c r="E8" s="10">
        <v>20</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21</v>
      </c>
      <c r="C11" s="18"/>
      <c r="D11" s="18"/>
      <c r="E11" s="19"/>
      <c r="F11" s="9" t="s">
        <v>21</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7" t="s">
        <v>34</v>
      </c>
      <c r="E15" s="45">
        <v>1</v>
      </c>
      <c r="F15" s="25" t="s">
        <v>35</v>
      </c>
      <c r="G15" s="20">
        <v>40</v>
      </c>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c r="E19" s="28"/>
      <c r="F19" s="25"/>
      <c r="G19" s="20"/>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38</v>
      </c>
      <c r="E22" s="28" t="s">
        <v>39</v>
      </c>
      <c r="F22" s="25" t="s">
        <v>39</v>
      </c>
      <c r="G22" s="20">
        <v>10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41</v>
      </c>
      <c r="E24" s="30" t="s">
        <v>42</v>
      </c>
      <c r="F24" s="25" t="s">
        <v>43</v>
      </c>
      <c r="G24" s="20">
        <v>20</v>
      </c>
      <c r="H24" s="20"/>
      <c r="I24" s="42"/>
    </row>
    <row r="25" s="2" customFormat="1" ht="20.4" customHeight="1" spans="1:9">
      <c r="A25" s="25" t="s">
        <v>44</v>
      </c>
      <c r="B25" s="34" t="s">
        <v>45</v>
      </c>
      <c r="C25" s="35"/>
      <c r="D25" s="27" t="s">
        <v>46</v>
      </c>
      <c r="E25" s="28" t="s">
        <v>47</v>
      </c>
      <c r="F25" s="25" t="s">
        <v>35</v>
      </c>
      <c r="G25" s="20">
        <v>10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v>0.95</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6"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125</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10.33</v>
      </c>
      <c r="D8" s="12"/>
      <c r="E8" s="10">
        <v>10.33</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126</v>
      </c>
      <c r="C11" s="18"/>
      <c r="D11" s="18"/>
      <c r="E11" s="19"/>
      <c r="F11" s="9" t="s">
        <v>126</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127</v>
      </c>
      <c r="E19" s="28" t="s">
        <v>128</v>
      </c>
      <c r="F19" s="28" t="s">
        <v>128</v>
      </c>
      <c r="G19" s="20">
        <v>20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9"/>
      <c r="E22" s="30"/>
      <c r="F22" s="25"/>
      <c r="G22" s="20"/>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53" t="s">
        <v>129</v>
      </c>
      <c r="E24" s="30" t="s">
        <v>130</v>
      </c>
      <c r="F24" s="30" t="s">
        <v>130</v>
      </c>
      <c r="G24" s="20">
        <v>40</v>
      </c>
      <c r="H24" s="20"/>
      <c r="I24" s="42"/>
    </row>
    <row r="25" s="2" customFormat="1" ht="20.4" customHeight="1" spans="1:9">
      <c r="A25" s="25" t="s">
        <v>44</v>
      </c>
      <c r="B25" s="34" t="s">
        <v>45</v>
      </c>
      <c r="C25" s="35"/>
      <c r="D25" s="27" t="s">
        <v>131</v>
      </c>
      <c r="E25" s="45">
        <v>1</v>
      </c>
      <c r="F25" s="26">
        <v>1</v>
      </c>
      <c r="G25" s="20">
        <v>20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1" workbookViewId="0">
      <selection activeCell="E15" sqref="E15"/>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132</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69</v>
      </c>
      <c r="D8" s="12"/>
      <c r="E8" s="10">
        <v>0</v>
      </c>
      <c r="F8" s="12"/>
      <c r="G8" s="10">
        <v>0</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133</v>
      </c>
      <c r="C11" s="18"/>
      <c r="D11" s="18"/>
      <c r="E11" s="19"/>
      <c r="F11" s="9" t="s">
        <v>133</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0</v>
      </c>
      <c r="G14" s="20">
        <v>10</v>
      </c>
      <c r="H14" s="22"/>
      <c r="I14" s="42"/>
    </row>
    <row r="15" s="2" customFormat="1" ht="20.4" customHeight="1" spans="1:9">
      <c r="A15" s="25" t="s">
        <v>32</v>
      </c>
      <c r="B15" s="25" t="s">
        <v>33</v>
      </c>
      <c r="C15" s="25"/>
      <c r="D15" s="29" t="s">
        <v>134</v>
      </c>
      <c r="E15" s="28" t="s">
        <v>135</v>
      </c>
      <c r="F15" s="28" t="s">
        <v>135</v>
      </c>
      <c r="G15" s="20">
        <v>40</v>
      </c>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c r="E19" s="28"/>
      <c r="F19" s="25"/>
      <c r="G19" s="20"/>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9"/>
      <c r="E22" s="30"/>
      <c r="F22" s="25"/>
      <c r="G22" s="20"/>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136</v>
      </c>
      <c r="E24" s="30" t="s">
        <v>137</v>
      </c>
      <c r="F24" s="30" t="s">
        <v>137</v>
      </c>
      <c r="G24" s="20">
        <v>10</v>
      </c>
      <c r="H24" s="20"/>
      <c r="I24" s="42"/>
    </row>
    <row r="25" s="2" customFormat="1" ht="20.4" customHeight="1" spans="1:9">
      <c r="A25" s="25" t="s">
        <v>44</v>
      </c>
      <c r="B25" s="34" t="s">
        <v>45</v>
      </c>
      <c r="C25" s="35"/>
      <c r="D25" s="27" t="s">
        <v>138</v>
      </c>
      <c r="E25" s="28" t="s">
        <v>47</v>
      </c>
      <c r="F25" s="28" t="s">
        <v>47</v>
      </c>
      <c r="G25" s="20">
        <v>20</v>
      </c>
      <c r="H25" s="20"/>
      <c r="I25" s="42"/>
    </row>
    <row r="26" s="2" customFormat="1" ht="20.4" customHeight="1" spans="1:9">
      <c r="A26" s="25"/>
      <c r="B26" s="36"/>
      <c r="C26" s="37"/>
      <c r="D26" s="27" t="s">
        <v>139</v>
      </c>
      <c r="E26" s="28" t="s">
        <v>140</v>
      </c>
      <c r="F26" s="28" t="s">
        <v>140</v>
      </c>
      <c r="G26" s="20">
        <v>10</v>
      </c>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4"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141</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399.99</v>
      </c>
      <c r="D8" s="12"/>
      <c r="E8" s="10">
        <v>399.99</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142</v>
      </c>
      <c r="C11" s="18"/>
      <c r="D11" s="18"/>
      <c r="E11" s="19"/>
      <c r="F11" s="9" t="s">
        <v>142</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143</v>
      </c>
      <c r="E19" s="28" t="s">
        <v>47</v>
      </c>
      <c r="F19" s="28" t="s">
        <v>47</v>
      </c>
      <c r="G19" s="20">
        <v>20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131</v>
      </c>
      <c r="E22" s="55">
        <v>1</v>
      </c>
      <c r="F22" s="26">
        <v>1</v>
      </c>
      <c r="G22" s="20">
        <v>40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144</v>
      </c>
      <c r="E24" s="30" t="s">
        <v>145</v>
      </c>
      <c r="F24" s="25" t="s">
        <v>146</v>
      </c>
      <c r="G24" s="20">
        <v>10</v>
      </c>
      <c r="H24" s="20"/>
      <c r="I24" s="42"/>
    </row>
    <row r="25" s="2" customFormat="1" ht="20.4" customHeight="1" spans="1:9">
      <c r="A25" s="25" t="s">
        <v>44</v>
      </c>
      <c r="B25" s="34" t="s">
        <v>45</v>
      </c>
      <c r="C25" s="35"/>
      <c r="D25" s="27" t="s">
        <v>147</v>
      </c>
      <c r="E25" s="28" t="s">
        <v>66</v>
      </c>
      <c r="F25" s="28" t="s">
        <v>66</v>
      </c>
      <c r="G25" s="20">
        <v>10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9" workbookViewId="0">
      <selection activeCell="E27" sqref="E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148</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467.93</v>
      </c>
      <c r="D8" s="12"/>
      <c r="E8" s="10">
        <v>467.93</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149</v>
      </c>
      <c r="C11" s="18"/>
      <c r="D11" s="18"/>
      <c r="E11" s="19"/>
      <c r="F11" s="9" t="s">
        <v>149</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9" t="s">
        <v>150</v>
      </c>
      <c r="E15" s="28" t="s">
        <v>151</v>
      </c>
      <c r="F15" s="25" t="s">
        <v>152</v>
      </c>
      <c r="G15" s="20">
        <v>40</v>
      </c>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153</v>
      </c>
      <c r="E19" s="28" t="s">
        <v>154</v>
      </c>
      <c r="F19" s="25" t="s">
        <v>154</v>
      </c>
      <c r="G19" s="20">
        <v>10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155</v>
      </c>
      <c r="E22" s="28" t="s">
        <v>84</v>
      </c>
      <c r="F22" s="28" t="s">
        <v>84</v>
      </c>
      <c r="G22" s="20">
        <v>20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53" t="s">
        <v>156</v>
      </c>
      <c r="E24" s="30" t="s">
        <v>157</v>
      </c>
      <c r="F24" s="52" t="s">
        <v>158</v>
      </c>
      <c r="G24" s="20">
        <v>10</v>
      </c>
      <c r="H24" s="20"/>
      <c r="I24" s="42"/>
    </row>
    <row r="25" s="2" customFormat="1" ht="20.4" customHeight="1" spans="1:9">
      <c r="A25" s="25" t="s">
        <v>44</v>
      </c>
      <c r="B25" s="25" t="s">
        <v>45</v>
      </c>
      <c r="C25" s="25"/>
      <c r="D25" s="54"/>
      <c r="E25" s="54"/>
      <c r="F25" s="54"/>
      <c r="G25" s="54"/>
      <c r="H25" s="20"/>
      <c r="I25" s="42"/>
    </row>
    <row r="26" s="2" customFormat="1" ht="20.4" customHeight="1" spans="1:9">
      <c r="A26" s="25"/>
      <c r="B26" s="25"/>
      <c r="C26" s="25"/>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1"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159</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330.06</v>
      </c>
      <c r="D8" s="12"/>
      <c r="E8" s="10">
        <v>40.6</v>
      </c>
      <c r="F8" s="12"/>
      <c r="G8" s="10">
        <f>E8/C8</f>
        <v>0.123007937950676</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160</v>
      </c>
      <c r="C11" s="18"/>
      <c r="D11" s="18"/>
      <c r="E11" s="19"/>
      <c r="F11" s="9" t="s">
        <v>160</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1.23007937950676</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160</v>
      </c>
      <c r="E19" s="28" t="s">
        <v>161</v>
      </c>
      <c r="F19" s="28" t="s">
        <v>161</v>
      </c>
      <c r="G19" s="20">
        <v>20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162</v>
      </c>
      <c r="E22" s="28" t="s">
        <v>163</v>
      </c>
      <c r="F22" s="25" t="s">
        <v>163</v>
      </c>
      <c r="G22" s="20">
        <v>40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164</v>
      </c>
      <c r="E24" s="30" t="s">
        <v>165</v>
      </c>
      <c r="F24" s="25" t="s">
        <v>166</v>
      </c>
      <c r="G24" s="20">
        <v>20</v>
      </c>
      <c r="H24" s="20"/>
      <c r="I24" s="42"/>
    </row>
    <row r="25" s="2" customFormat="1" ht="20.4" customHeight="1" spans="1:9">
      <c r="A25" s="25" t="s">
        <v>44</v>
      </c>
      <c r="B25" s="34" t="s">
        <v>45</v>
      </c>
      <c r="C25" s="35"/>
      <c r="D25" s="29"/>
      <c r="E25" s="28"/>
      <c r="F25" s="25"/>
      <c r="G25" s="20"/>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4"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167</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614.75</v>
      </c>
      <c r="D8" s="12"/>
      <c r="E8" s="10">
        <v>294</v>
      </c>
      <c r="F8" s="12"/>
      <c r="G8" s="10">
        <f>E8/C8</f>
        <v>0.478243188287922</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133</v>
      </c>
      <c r="C11" s="18"/>
      <c r="D11" s="18"/>
      <c r="E11" s="19"/>
      <c r="F11" s="9" t="s">
        <v>168</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4.78243188287922</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169</v>
      </c>
      <c r="E19" s="45">
        <v>1</v>
      </c>
      <c r="F19" s="26">
        <v>1</v>
      </c>
      <c r="G19" s="20">
        <v>40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170</v>
      </c>
      <c r="E22" s="28" t="s">
        <v>171</v>
      </c>
      <c r="F22" s="28" t="s">
        <v>171</v>
      </c>
      <c r="G22" s="20">
        <v>20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172</v>
      </c>
      <c r="E24" s="28" t="s">
        <v>173</v>
      </c>
      <c r="F24" s="28" t="s">
        <v>173</v>
      </c>
      <c r="G24" s="20">
        <v>10</v>
      </c>
      <c r="H24" s="20"/>
      <c r="I24" s="42"/>
    </row>
    <row r="25" s="2" customFormat="1" ht="20.4" customHeight="1" spans="1:9">
      <c r="A25" s="25" t="s">
        <v>44</v>
      </c>
      <c r="B25" s="34" t="s">
        <v>45</v>
      </c>
      <c r="C25" s="35"/>
      <c r="D25" s="27" t="s">
        <v>174</v>
      </c>
      <c r="E25" s="28" t="s">
        <v>168</v>
      </c>
      <c r="F25" s="25" t="s">
        <v>168</v>
      </c>
      <c r="G25" s="20">
        <v>10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4"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175</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1.7</v>
      </c>
      <c r="D8" s="12"/>
      <c r="E8" s="10">
        <v>1.68</v>
      </c>
      <c r="F8" s="12"/>
      <c r="G8" s="10">
        <f>E8/C8</f>
        <v>0.988235294117647</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176</v>
      </c>
      <c r="C11" s="18"/>
      <c r="D11" s="18"/>
      <c r="E11" s="19"/>
      <c r="F11" s="9" t="s">
        <v>176</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9.88235294117647</v>
      </c>
      <c r="G14" s="20">
        <v>10</v>
      </c>
      <c r="H14" s="22"/>
      <c r="I14" s="42"/>
    </row>
    <row r="15" s="2" customFormat="1" ht="20.4" customHeight="1" spans="1:9">
      <c r="A15" s="25" t="s">
        <v>32</v>
      </c>
      <c r="B15" s="25" t="s">
        <v>33</v>
      </c>
      <c r="C15" s="25"/>
      <c r="D15" s="27" t="s">
        <v>177</v>
      </c>
      <c r="E15" s="28" t="s">
        <v>178</v>
      </c>
      <c r="F15" s="28" t="s">
        <v>178</v>
      </c>
      <c r="G15" s="20">
        <v>40</v>
      </c>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c r="E19" s="28"/>
      <c r="F19" s="25"/>
      <c r="G19" s="20"/>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179</v>
      </c>
      <c r="E22" s="28" t="s">
        <v>180</v>
      </c>
      <c r="F22" s="28" t="s">
        <v>180</v>
      </c>
      <c r="G22" s="20">
        <v>10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27" t="s">
        <v>181</v>
      </c>
      <c r="E24" s="28" t="s">
        <v>182</v>
      </c>
      <c r="F24" s="28" t="s">
        <v>182</v>
      </c>
      <c r="G24" s="20">
        <v>10</v>
      </c>
      <c r="H24" s="20"/>
      <c r="I24" s="42"/>
    </row>
    <row r="25" s="2" customFormat="1" ht="20.4" customHeight="1" spans="1:9">
      <c r="A25" s="25" t="s">
        <v>44</v>
      </c>
      <c r="B25" s="34" t="s">
        <v>45</v>
      </c>
      <c r="C25" s="35"/>
      <c r="D25" s="27" t="s">
        <v>183</v>
      </c>
      <c r="E25" s="28" t="s">
        <v>47</v>
      </c>
      <c r="F25" s="28" t="s">
        <v>47</v>
      </c>
      <c r="G25" s="20">
        <v>20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1"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184</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7.2</v>
      </c>
      <c r="D8" s="12"/>
      <c r="E8" s="10">
        <v>6.98</v>
      </c>
      <c r="F8" s="12"/>
      <c r="G8" s="10">
        <f>E8/C8</f>
        <v>0.969444444444444</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185</v>
      </c>
      <c r="C11" s="18"/>
      <c r="D11" s="18"/>
      <c r="E11" s="19"/>
      <c r="F11" s="9" t="s">
        <v>185</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9.69444444444444</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186</v>
      </c>
      <c r="E19" s="28" t="s">
        <v>187</v>
      </c>
      <c r="F19" s="25" t="s">
        <v>187</v>
      </c>
      <c r="G19" s="20">
        <v>10</v>
      </c>
      <c r="H19" s="22"/>
      <c r="I19" s="42"/>
    </row>
    <row r="20" s="2" customFormat="1" ht="20.4" customHeight="1" spans="1:9">
      <c r="A20" s="25"/>
      <c r="B20" s="25"/>
      <c r="C20" s="25"/>
      <c r="D20" s="27" t="s">
        <v>188</v>
      </c>
      <c r="E20" s="28" t="s">
        <v>189</v>
      </c>
      <c r="F20" s="28" t="s">
        <v>189</v>
      </c>
      <c r="G20" s="20">
        <v>10</v>
      </c>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190</v>
      </c>
      <c r="E22" s="30" t="s">
        <v>50</v>
      </c>
      <c r="F22" s="25" t="s">
        <v>50</v>
      </c>
      <c r="G22" s="20">
        <v>40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53"/>
      <c r="E24" s="30"/>
      <c r="F24" s="25"/>
      <c r="G24" s="20"/>
      <c r="H24" s="20"/>
      <c r="I24" s="42"/>
    </row>
    <row r="25" s="2" customFormat="1" ht="20.4" customHeight="1" spans="1:9">
      <c r="A25" s="25" t="s">
        <v>44</v>
      </c>
      <c r="B25" s="34" t="s">
        <v>45</v>
      </c>
      <c r="C25" s="35"/>
      <c r="D25" s="27" t="s">
        <v>191</v>
      </c>
      <c r="E25" s="28" t="s">
        <v>168</v>
      </c>
      <c r="F25" s="28" t="s">
        <v>168</v>
      </c>
      <c r="G25" s="20">
        <v>20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2"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192</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97.6</v>
      </c>
      <c r="D8" s="12"/>
      <c r="E8" s="10">
        <v>76.12</v>
      </c>
      <c r="F8" s="12"/>
      <c r="G8" s="10">
        <f>E8/C8</f>
        <v>0.779918032786885</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193</v>
      </c>
      <c r="C11" s="18"/>
      <c r="D11" s="18"/>
      <c r="E11" s="19"/>
      <c r="F11" s="9" t="s">
        <v>193</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7.79918032786885</v>
      </c>
      <c r="G14" s="20">
        <v>10</v>
      </c>
      <c r="H14" s="22"/>
      <c r="I14" s="42"/>
    </row>
    <row r="15" s="2" customFormat="1" ht="20.4" customHeight="1" spans="1:9">
      <c r="A15" s="25" t="s">
        <v>32</v>
      </c>
      <c r="B15" s="25" t="s">
        <v>33</v>
      </c>
      <c r="C15" s="25"/>
      <c r="D15" s="27" t="s">
        <v>194</v>
      </c>
      <c r="E15" s="28" t="s">
        <v>195</v>
      </c>
      <c r="F15" s="25" t="s">
        <v>195</v>
      </c>
      <c r="G15" s="20">
        <v>20</v>
      </c>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196</v>
      </c>
      <c r="E19" s="28" t="s">
        <v>47</v>
      </c>
      <c r="F19" s="28" t="s">
        <v>47</v>
      </c>
      <c r="G19" s="20">
        <v>10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197</v>
      </c>
      <c r="E22" s="30" t="s">
        <v>50</v>
      </c>
      <c r="F22" s="25" t="s">
        <v>50</v>
      </c>
      <c r="G22" s="20">
        <v>40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53"/>
      <c r="E24" s="30"/>
      <c r="F24" s="25"/>
      <c r="G24" s="20"/>
      <c r="H24" s="20"/>
      <c r="I24" s="42"/>
    </row>
    <row r="25" s="2" customFormat="1" ht="20.4" customHeight="1" spans="1:9">
      <c r="A25" s="25" t="s">
        <v>44</v>
      </c>
      <c r="B25" s="34" t="s">
        <v>45</v>
      </c>
      <c r="C25" s="35"/>
      <c r="D25" s="27" t="s">
        <v>198</v>
      </c>
      <c r="E25" s="28" t="s">
        <v>168</v>
      </c>
      <c r="F25" s="28" t="s">
        <v>168</v>
      </c>
      <c r="G25" s="20">
        <v>10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1"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199</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2392.48</v>
      </c>
      <c r="D8" s="12"/>
      <c r="E8" s="10">
        <v>1093.41</v>
      </c>
      <c r="F8" s="12"/>
      <c r="G8" s="10">
        <f>E8/C8</f>
        <v>0.457019494415836</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200</v>
      </c>
      <c r="C11" s="18"/>
      <c r="D11" s="18"/>
      <c r="E11" s="19"/>
      <c r="F11" s="9" t="s">
        <v>200</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4.57019494415836</v>
      </c>
      <c r="G14" s="20">
        <v>10</v>
      </c>
      <c r="H14" s="22"/>
      <c r="I14" s="42"/>
    </row>
    <row r="15" s="2" customFormat="1" ht="20.4" customHeight="1" spans="1:9">
      <c r="A15" s="25" t="s">
        <v>32</v>
      </c>
      <c r="B15" s="25" t="s">
        <v>33</v>
      </c>
      <c r="C15" s="25"/>
      <c r="D15" s="27" t="s">
        <v>201</v>
      </c>
      <c r="E15" s="28" t="s">
        <v>195</v>
      </c>
      <c r="F15" s="25" t="s">
        <v>195</v>
      </c>
      <c r="G15" s="20">
        <v>20</v>
      </c>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200</v>
      </c>
      <c r="E19" s="28" t="s">
        <v>168</v>
      </c>
      <c r="F19" s="28" t="s">
        <v>168</v>
      </c>
      <c r="G19" s="20">
        <v>20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202</v>
      </c>
      <c r="E22" s="30" t="s">
        <v>154</v>
      </c>
      <c r="F22" s="25" t="s">
        <v>154</v>
      </c>
      <c r="G22" s="20">
        <v>20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53"/>
      <c r="E24" s="30"/>
      <c r="F24" s="25"/>
      <c r="G24" s="20"/>
      <c r="H24" s="20"/>
      <c r="I24" s="42"/>
    </row>
    <row r="25" s="2" customFormat="1" ht="20.4" customHeight="1" spans="1:9">
      <c r="A25" s="25" t="s">
        <v>44</v>
      </c>
      <c r="B25" s="34" t="s">
        <v>45</v>
      </c>
      <c r="C25" s="35"/>
      <c r="D25" s="27" t="s">
        <v>203</v>
      </c>
      <c r="E25" s="28" t="s">
        <v>72</v>
      </c>
      <c r="F25" s="28" t="s">
        <v>72</v>
      </c>
      <c r="G25" s="20">
        <v>20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4"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52</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10</v>
      </c>
      <c r="D8" s="12"/>
      <c r="E8" s="10">
        <v>10</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53</v>
      </c>
      <c r="C11" s="18"/>
      <c r="D11" s="18"/>
      <c r="E11" s="19"/>
      <c r="F11" s="9" t="s">
        <v>54</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0"/>
      <c r="I14" s="42"/>
    </row>
    <row r="15" s="2" customFormat="1" ht="20.4" customHeight="1" spans="1:9">
      <c r="A15" s="25" t="s">
        <v>32</v>
      </c>
      <c r="B15" s="25" t="s">
        <v>33</v>
      </c>
      <c r="C15" s="25"/>
      <c r="D15" s="27" t="s">
        <v>46</v>
      </c>
      <c r="E15" s="27" t="s">
        <v>47</v>
      </c>
      <c r="F15" s="27" t="s">
        <v>47</v>
      </c>
      <c r="G15" s="27">
        <v>10</v>
      </c>
      <c r="H15" s="20"/>
      <c r="I15" s="42"/>
    </row>
    <row r="16" s="2" customFormat="1" ht="20.4" customHeight="1" spans="1:9">
      <c r="A16" s="25"/>
      <c r="B16" s="25"/>
      <c r="C16" s="25"/>
      <c r="D16" s="29"/>
      <c r="E16" s="30"/>
      <c r="F16" s="25"/>
      <c r="G16" s="20"/>
      <c r="H16" s="20"/>
      <c r="I16" s="42"/>
    </row>
    <row r="17" s="2" customFormat="1" ht="20.4" customHeight="1" spans="1:9">
      <c r="A17" s="25"/>
      <c r="B17" s="25"/>
      <c r="C17" s="25"/>
      <c r="D17" s="29"/>
      <c r="E17" s="30"/>
      <c r="F17" s="25"/>
      <c r="G17" s="20"/>
      <c r="H17" s="20"/>
      <c r="I17" s="42"/>
    </row>
    <row r="18" s="2" customFormat="1" ht="20.4" customHeight="1" spans="1:9">
      <c r="A18" s="25"/>
      <c r="B18" s="25"/>
      <c r="C18" s="25"/>
      <c r="D18" s="27"/>
      <c r="E18" s="28"/>
      <c r="F18" s="25"/>
      <c r="G18" s="20"/>
      <c r="H18" s="20"/>
      <c r="I18" s="42"/>
    </row>
    <row r="19" s="2" customFormat="1" ht="20.4" customHeight="1" spans="1:9">
      <c r="A19" s="25" t="s">
        <v>32</v>
      </c>
      <c r="B19" s="25" t="s">
        <v>36</v>
      </c>
      <c r="C19" s="25"/>
      <c r="D19" s="27" t="s">
        <v>55</v>
      </c>
      <c r="E19" s="28" t="s">
        <v>56</v>
      </c>
      <c r="F19" s="25" t="s">
        <v>56</v>
      </c>
      <c r="G19" s="20">
        <v>40</v>
      </c>
      <c r="H19" s="20"/>
      <c r="I19" s="42"/>
    </row>
    <row r="20" s="2" customFormat="1" ht="20.4" customHeight="1" spans="1:9">
      <c r="A20" s="25"/>
      <c r="B20" s="25"/>
      <c r="C20" s="25"/>
      <c r="D20" s="29"/>
      <c r="E20" s="30"/>
      <c r="F20" s="25"/>
      <c r="G20" s="20"/>
      <c r="H20" s="20"/>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c r="E22" s="28"/>
      <c r="F22" s="25"/>
      <c r="G22" s="20"/>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57</v>
      </c>
      <c r="E24" s="30" t="s">
        <v>58</v>
      </c>
      <c r="F24" s="25" t="s">
        <v>59</v>
      </c>
      <c r="G24" s="20">
        <v>10</v>
      </c>
      <c r="H24" s="20"/>
      <c r="I24" s="42"/>
    </row>
    <row r="25" s="2" customFormat="1" ht="20.4" customHeight="1" spans="1:9">
      <c r="A25" s="25" t="s">
        <v>44</v>
      </c>
      <c r="B25" s="34" t="s">
        <v>45</v>
      </c>
      <c r="C25" s="35"/>
      <c r="D25" s="27" t="s">
        <v>60</v>
      </c>
      <c r="E25" s="45">
        <v>1</v>
      </c>
      <c r="F25" s="25" t="s">
        <v>35</v>
      </c>
      <c r="G25" s="20">
        <v>20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v>0.95</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1"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204</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36.46</v>
      </c>
      <c r="D8" s="12"/>
      <c r="E8" s="10">
        <v>36.46</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205</v>
      </c>
      <c r="C11" s="18"/>
      <c r="D11" s="18"/>
      <c r="E11" s="19"/>
      <c r="F11" s="44" t="s">
        <v>205</v>
      </c>
      <c r="G11" s="44"/>
      <c r="H11" s="44"/>
      <c r="I11" s="44"/>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7" t="s">
        <v>206</v>
      </c>
      <c r="E15" s="28" t="s">
        <v>207</v>
      </c>
      <c r="F15" s="25" t="s">
        <v>207</v>
      </c>
      <c r="G15" s="20">
        <v>40</v>
      </c>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208</v>
      </c>
      <c r="E19" s="45">
        <v>1</v>
      </c>
      <c r="F19" s="26">
        <v>1</v>
      </c>
      <c r="G19" s="20">
        <v>20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9"/>
      <c r="E22" s="30"/>
      <c r="F22" s="25"/>
      <c r="G22" s="20"/>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209</v>
      </c>
      <c r="E24" s="30" t="s">
        <v>210</v>
      </c>
      <c r="F24" s="25" t="s">
        <v>211</v>
      </c>
      <c r="G24" s="20">
        <v>20</v>
      </c>
      <c r="H24" s="20"/>
      <c r="I24" s="42"/>
    </row>
    <row r="25" s="2" customFormat="1" ht="20.4" customHeight="1" spans="1:9">
      <c r="A25" s="25" t="s">
        <v>44</v>
      </c>
      <c r="B25" s="34" t="s">
        <v>45</v>
      </c>
      <c r="C25" s="35"/>
      <c r="D25" s="29"/>
      <c r="E25" s="28"/>
      <c r="F25" s="25"/>
      <c r="G25" s="20"/>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2"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212</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20</v>
      </c>
      <c r="D8" s="12"/>
      <c r="E8" s="10">
        <v>20</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213</v>
      </c>
      <c r="C11" s="18"/>
      <c r="D11" s="18"/>
      <c r="E11" s="19"/>
      <c r="F11" s="9" t="s">
        <v>213</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7" t="s">
        <v>214</v>
      </c>
      <c r="E15" s="45">
        <v>1</v>
      </c>
      <c r="F15" s="26">
        <v>1</v>
      </c>
      <c r="G15" s="20">
        <v>20</v>
      </c>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215</v>
      </c>
      <c r="E19" s="45" t="s">
        <v>35</v>
      </c>
      <c r="F19" s="45" t="s">
        <v>35</v>
      </c>
      <c r="G19" s="20">
        <v>20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170</v>
      </c>
      <c r="E22" s="28" t="s">
        <v>171</v>
      </c>
      <c r="F22" s="28" t="s">
        <v>171</v>
      </c>
      <c r="G22" s="20">
        <v>20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53"/>
      <c r="E24" s="30"/>
      <c r="F24" s="25"/>
      <c r="G24" s="20"/>
      <c r="H24" s="20"/>
      <c r="I24" s="42"/>
    </row>
    <row r="25" s="2" customFormat="1" ht="20.4" customHeight="1" spans="1:9">
      <c r="A25" s="25" t="s">
        <v>44</v>
      </c>
      <c r="B25" s="34" t="s">
        <v>45</v>
      </c>
      <c r="C25" s="35"/>
      <c r="D25" s="27" t="s">
        <v>216</v>
      </c>
      <c r="E25" s="28" t="s">
        <v>217</v>
      </c>
      <c r="F25" s="28" t="s">
        <v>217</v>
      </c>
      <c r="G25" s="20">
        <v>20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6"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218</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41.42</v>
      </c>
      <c r="D8" s="12"/>
      <c r="E8" s="10">
        <v>39.65</v>
      </c>
      <c r="F8" s="12"/>
      <c r="G8" s="10">
        <f>E8/C8</f>
        <v>0.957267020762916</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219</v>
      </c>
      <c r="C11" s="18"/>
      <c r="D11" s="18"/>
      <c r="E11" s="19"/>
      <c r="F11" s="44" t="s">
        <v>219</v>
      </c>
      <c r="G11" s="44"/>
      <c r="H11" s="44"/>
      <c r="I11" s="44"/>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9.57267020762916</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220</v>
      </c>
      <c r="E19" s="45">
        <v>1</v>
      </c>
      <c r="F19" s="26">
        <v>1</v>
      </c>
      <c r="G19" s="20">
        <v>40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221</v>
      </c>
      <c r="E22" s="30" t="s">
        <v>50</v>
      </c>
      <c r="F22" s="25" t="s">
        <v>50</v>
      </c>
      <c r="G22" s="20">
        <v>20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53"/>
      <c r="E24" s="30"/>
      <c r="F24" s="25"/>
      <c r="G24" s="20"/>
      <c r="H24" s="20"/>
      <c r="I24" s="42"/>
    </row>
    <row r="25" s="2" customFormat="1" ht="20.4" customHeight="1" spans="1:9">
      <c r="A25" s="25" t="s">
        <v>44</v>
      </c>
      <c r="B25" s="34" t="s">
        <v>45</v>
      </c>
      <c r="C25" s="35"/>
      <c r="D25" s="27" t="s">
        <v>222</v>
      </c>
      <c r="E25" s="28" t="s">
        <v>56</v>
      </c>
      <c r="F25" s="28" t="s">
        <v>56</v>
      </c>
      <c r="G25" s="20">
        <v>20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2"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223</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401.5</v>
      </c>
      <c r="D8" s="12"/>
      <c r="E8" s="10">
        <v>391.01</v>
      </c>
      <c r="F8" s="12"/>
      <c r="G8" s="10">
        <f>E8/C8</f>
        <v>0.97387297633873</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223</v>
      </c>
      <c r="C11" s="18"/>
      <c r="D11" s="18"/>
      <c r="E11" s="19"/>
      <c r="F11" s="9" t="s">
        <v>223</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9.7387297633873</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224</v>
      </c>
      <c r="E19" s="45">
        <v>1</v>
      </c>
      <c r="F19" s="26">
        <v>1</v>
      </c>
      <c r="G19" s="20">
        <v>40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221</v>
      </c>
      <c r="E22" s="30" t="s">
        <v>50</v>
      </c>
      <c r="F22" s="25" t="s">
        <v>50</v>
      </c>
      <c r="G22" s="20">
        <v>20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53"/>
      <c r="E24" s="30"/>
      <c r="F24" s="25"/>
      <c r="G24" s="20"/>
      <c r="H24" s="20"/>
      <c r="I24" s="42"/>
    </row>
    <row r="25" s="2" customFormat="1" ht="20.4" customHeight="1" spans="1:9">
      <c r="A25" s="25" t="s">
        <v>44</v>
      </c>
      <c r="B25" s="34" t="s">
        <v>45</v>
      </c>
      <c r="C25" s="35"/>
      <c r="D25" s="27" t="s">
        <v>225</v>
      </c>
      <c r="E25" s="28" t="s">
        <v>226</v>
      </c>
      <c r="F25" s="28" t="s">
        <v>226</v>
      </c>
      <c r="G25" s="20">
        <v>10</v>
      </c>
      <c r="H25" s="20"/>
      <c r="I25" s="42"/>
    </row>
    <row r="26" s="2" customFormat="1" ht="20.4" customHeight="1" spans="1:9">
      <c r="A26" s="25"/>
      <c r="B26" s="36"/>
      <c r="C26" s="37"/>
      <c r="D26" s="27" t="s">
        <v>227</v>
      </c>
      <c r="E26" s="28" t="s">
        <v>228</v>
      </c>
      <c r="F26" s="28" t="s">
        <v>228</v>
      </c>
      <c r="G26" s="20">
        <v>10</v>
      </c>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8"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229</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164</v>
      </c>
      <c r="D8" s="12"/>
      <c r="E8" s="10">
        <v>164</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230</v>
      </c>
      <c r="C11" s="18"/>
      <c r="D11" s="18"/>
      <c r="E11" s="19"/>
      <c r="F11" s="9" t="s">
        <v>230</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230</v>
      </c>
      <c r="E19" s="28" t="s">
        <v>66</v>
      </c>
      <c r="F19" s="28" t="s">
        <v>66</v>
      </c>
      <c r="G19" s="20">
        <v>40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231</v>
      </c>
      <c r="E22" s="30" t="s">
        <v>50</v>
      </c>
      <c r="F22" s="25" t="s">
        <v>50</v>
      </c>
      <c r="G22" s="20">
        <v>20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53"/>
      <c r="E24" s="30"/>
      <c r="F24" s="25"/>
      <c r="G24" s="20"/>
      <c r="H24" s="20"/>
      <c r="I24" s="42"/>
    </row>
    <row r="25" s="2" customFormat="1" ht="20.4" customHeight="1" spans="1:9">
      <c r="A25" s="25" t="s">
        <v>44</v>
      </c>
      <c r="B25" s="34" t="s">
        <v>45</v>
      </c>
      <c r="C25" s="35"/>
      <c r="D25" s="27" t="s">
        <v>232</v>
      </c>
      <c r="E25" s="28" t="s">
        <v>233</v>
      </c>
      <c r="F25" s="28" t="s">
        <v>233</v>
      </c>
      <c r="G25" s="20">
        <v>20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9"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234</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4429.48</v>
      </c>
      <c r="D8" s="12"/>
      <c r="E8" s="10">
        <v>2062.62</v>
      </c>
      <c r="F8" s="12"/>
      <c r="G8" s="10">
        <f>E8/C8</f>
        <v>0.465657368359266</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46" t="s">
        <v>235</v>
      </c>
      <c r="C11" s="47"/>
      <c r="D11" s="47"/>
      <c r="E11" s="48"/>
      <c r="F11" s="44" t="s">
        <v>235</v>
      </c>
      <c r="G11" s="44"/>
      <c r="H11" s="44"/>
      <c r="I11" s="44"/>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4.65657368359266</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208</v>
      </c>
      <c r="E19" s="45">
        <v>1</v>
      </c>
      <c r="F19" s="26">
        <v>1</v>
      </c>
      <c r="G19" s="20">
        <v>40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9"/>
      <c r="E22" s="30"/>
      <c r="F22" s="25"/>
      <c r="G22" s="20"/>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53"/>
      <c r="E24" s="30"/>
      <c r="F24" s="25"/>
      <c r="G24" s="20"/>
      <c r="H24" s="20"/>
      <c r="I24" s="42"/>
    </row>
    <row r="25" s="2" customFormat="1" ht="20.4" customHeight="1" spans="1:9">
      <c r="A25" s="25" t="s">
        <v>44</v>
      </c>
      <c r="B25" s="34" t="s">
        <v>45</v>
      </c>
      <c r="C25" s="35"/>
      <c r="D25" s="27" t="s">
        <v>236</v>
      </c>
      <c r="E25" s="28" t="s">
        <v>237</v>
      </c>
      <c r="F25" s="28" t="s">
        <v>237</v>
      </c>
      <c r="G25" s="20">
        <v>20</v>
      </c>
      <c r="H25" s="20"/>
      <c r="I25" s="42"/>
    </row>
    <row r="26" s="2" customFormat="1" ht="20.4" customHeight="1" spans="1:9">
      <c r="A26" s="25"/>
      <c r="B26" s="36"/>
      <c r="C26" s="37"/>
      <c r="D26" s="27" t="s">
        <v>238</v>
      </c>
      <c r="E26" s="28" t="s">
        <v>239</v>
      </c>
      <c r="F26" s="28" t="s">
        <v>239</v>
      </c>
      <c r="G26" s="20">
        <v>20</v>
      </c>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6"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240</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9.4</v>
      </c>
      <c r="D8" s="12"/>
      <c r="E8" s="10">
        <v>5.3</v>
      </c>
      <c r="F8" s="12"/>
      <c r="G8" s="10">
        <f>E8/C8</f>
        <v>0.563829787234043</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240</v>
      </c>
      <c r="C11" s="18"/>
      <c r="D11" s="18"/>
      <c r="E11" s="19"/>
      <c r="F11" s="9" t="s">
        <v>240</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5.63829787234043</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241</v>
      </c>
      <c r="E19" s="45">
        <v>1</v>
      </c>
      <c r="F19" s="26">
        <v>1</v>
      </c>
      <c r="G19" s="20">
        <v>40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9"/>
      <c r="E22" s="30"/>
      <c r="F22" s="25"/>
      <c r="G22" s="20"/>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242</v>
      </c>
      <c r="E24" s="30" t="s">
        <v>243</v>
      </c>
      <c r="F24" s="25" t="s">
        <v>244</v>
      </c>
      <c r="G24" s="20">
        <v>20</v>
      </c>
      <c r="H24" s="20"/>
      <c r="I24" s="42"/>
    </row>
    <row r="25" s="2" customFormat="1" ht="20.4" customHeight="1" spans="1:9">
      <c r="A25" s="25" t="s">
        <v>44</v>
      </c>
      <c r="B25" s="34" t="s">
        <v>45</v>
      </c>
      <c r="C25" s="35"/>
      <c r="D25" s="27" t="s">
        <v>245</v>
      </c>
      <c r="E25" s="28" t="s">
        <v>246</v>
      </c>
      <c r="F25" s="25" t="s">
        <v>246</v>
      </c>
      <c r="G25" s="20">
        <v>20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2"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247</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1.52</v>
      </c>
      <c r="D8" s="12"/>
      <c r="E8" s="10">
        <v>1.52</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248</v>
      </c>
      <c r="C11" s="18"/>
      <c r="D11" s="18"/>
      <c r="E11" s="19"/>
      <c r="F11" s="9" t="s">
        <v>248</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249</v>
      </c>
      <c r="E19" s="28" t="s">
        <v>47</v>
      </c>
      <c r="F19" s="28" t="s">
        <v>47</v>
      </c>
      <c r="G19" s="20">
        <v>40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250</v>
      </c>
      <c r="E22" s="28" t="s">
        <v>39</v>
      </c>
      <c r="F22" s="28" t="s">
        <v>39</v>
      </c>
      <c r="G22" s="20">
        <v>20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251</v>
      </c>
      <c r="E24" s="30" t="s">
        <v>165</v>
      </c>
      <c r="F24" s="25" t="s">
        <v>252</v>
      </c>
      <c r="G24" s="20">
        <v>20</v>
      </c>
      <c r="H24" s="20"/>
      <c r="I24" s="42"/>
    </row>
    <row r="25" s="2" customFormat="1" ht="20.4" customHeight="1" spans="1:9">
      <c r="A25" s="25" t="s">
        <v>44</v>
      </c>
      <c r="B25" s="34" t="s">
        <v>45</v>
      </c>
      <c r="C25" s="35"/>
      <c r="D25" s="29"/>
      <c r="E25" s="28"/>
      <c r="F25" s="25"/>
      <c r="G25" s="20"/>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L17" sqref="L1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253</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20</v>
      </c>
      <c r="D8" s="12"/>
      <c r="E8" s="10">
        <v>20</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254</v>
      </c>
      <c r="C11" s="18"/>
      <c r="D11" s="18"/>
      <c r="E11" s="19"/>
      <c r="F11" s="9" t="s">
        <v>254</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255</v>
      </c>
      <c r="E19" s="28" t="s">
        <v>66</v>
      </c>
      <c r="F19" s="28" t="s">
        <v>66</v>
      </c>
      <c r="G19" s="20">
        <v>20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256</v>
      </c>
      <c r="E22" s="28" t="s">
        <v>39</v>
      </c>
      <c r="F22" s="25" t="s">
        <v>35</v>
      </c>
      <c r="G22" s="20">
        <v>40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53"/>
      <c r="E24" s="30"/>
      <c r="F24" s="25"/>
      <c r="G24" s="20"/>
      <c r="H24" s="20"/>
      <c r="I24" s="42"/>
    </row>
    <row r="25" s="2" customFormat="1" ht="20.4" customHeight="1" spans="1:9">
      <c r="A25" s="25" t="s">
        <v>44</v>
      </c>
      <c r="B25" s="34" t="s">
        <v>45</v>
      </c>
      <c r="C25" s="35"/>
      <c r="D25" s="27" t="s">
        <v>257</v>
      </c>
      <c r="E25" s="28" t="s">
        <v>258</v>
      </c>
      <c r="F25" s="28" t="s">
        <v>258</v>
      </c>
      <c r="G25" s="20">
        <v>20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2"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259</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20.71</v>
      </c>
      <c r="D8" s="12"/>
      <c r="E8" s="10">
        <v>20.71</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46" t="s">
        <v>260</v>
      </c>
      <c r="C11" s="47"/>
      <c r="D11" s="47"/>
      <c r="E11" s="48"/>
      <c r="F11" s="44" t="s">
        <v>260</v>
      </c>
      <c r="G11" s="44"/>
      <c r="H11" s="44"/>
      <c r="I11" s="44"/>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261</v>
      </c>
      <c r="E19" s="28" t="s">
        <v>47</v>
      </c>
      <c r="F19" s="28" t="s">
        <v>47</v>
      </c>
      <c r="G19" s="20">
        <v>20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262</v>
      </c>
      <c r="E22" s="28" t="s">
        <v>39</v>
      </c>
      <c r="F22" s="28" t="s">
        <v>39</v>
      </c>
      <c r="G22" s="20">
        <v>40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263</v>
      </c>
      <c r="E24" s="30" t="s">
        <v>264</v>
      </c>
      <c r="F24" s="25" t="s">
        <v>43</v>
      </c>
      <c r="G24" s="20">
        <v>20</v>
      </c>
      <c r="H24" s="20"/>
      <c r="I24" s="42"/>
    </row>
    <row r="25" s="2" customFormat="1" ht="20.4" customHeight="1" spans="1:9">
      <c r="A25" s="25" t="s">
        <v>44</v>
      </c>
      <c r="B25" s="34" t="s">
        <v>45</v>
      </c>
      <c r="C25" s="35"/>
      <c r="D25" s="29"/>
      <c r="E25" s="28"/>
      <c r="F25" s="25"/>
      <c r="G25" s="20"/>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2"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61</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26</v>
      </c>
      <c r="D8" s="12"/>
      <c r="E8" s="10">
        <v>26</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62</v>
      </c>
      <c r="C11" s="18"/>
      <c r="D11" s="18"/>
      <c r="E11" s="19"/>
      <c r="F11" s="9" t="s">
        <v>63</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7" t="s">
        <v>64</v>
      </c>
      <c r="E15" s="28">
        <f>1</f>
        <v>1</v>
      </c>
      <c r="F15" s="25">
        <v>1</v>
      </c>
      <c r="G15" s="20">
        <v>40</v>
      </c>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c r="E19" s="28"/>
      <c r="F19" s="25"/>
      <c r="G19" s="20"/>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9"/>
      <c r="E22" s="30"/>
      <c r="F22" s="25"/>
      <c r="G22" s="20"/>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53"/>
      <c r="E24" s="30"/>
      <c r="F24" s="25"/>
      <c r="G24" s="20"/>
      <c r="H24" s="20"/>
      <c r="I24" s="42"/>
    </row>
    <row r="25" s="2" customFormat="1" ht="20.4" customHeight="1" spans="1:9">
      <c r="A25" s="25" t="s">
        <v>44</v>
      </c>
      <c r="B25" s="34" t="s">
        <v>45</v>
      </c>
      <c r="C25" s="35"/>
      <c r="D25" s="27" t="s">
        <v>65</v>
      </c>
      <c r="E25" s="28" t="s">
        <v>66</v>
      </c>
      <c r="F25" s="25" t="s">
        <v>66</v>
      </c>
      <c r="G25" s="20">
        <v>20</v>
      </c>
      <c r="H25" s="20"/>
      <c r="I25" s="42"/>
    </row>
    <row r="26" s="2" customFormat="1" ht="20.4" customHeight="1" spans="1:9">
      <c r="A26" s="25"/>
      <c r="B26" s="36"/>
      <c r="C26" s="37"/>
      <c r="D26" s="27" t="s">
        <v>67</v>
      </c>
      <c r="E26" s="28" t="s">
        <v>66</v>
      </c>
      <c r="F26" s="25" t="s">
        <v>66</v>
      </c>
      <c r="G26" s="20">
        <v>20</v>
      </c>
      <c r="H26" s="20"/>
      <c r="I26" s="42"/>
    </row>
    <row r="27" s="2" customFormat="1" ht="20.4" customHeight="1" spans="1:9">
      <c r="A27" s="25" t="s">
        <v>48</v>
      </c>
      <c r="B27" s="35" t="s">
        <v>48</v>
      </c>
      <c r="C27" s="35"/>
      <c r="D27" s="27" t="s">
        <v>49</v>
      </c>
      <c r="E27" s="30" t="s">
        <v>50</v>
      </c>
      <c r="F27" s="26">
        <v>0.95</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M10" sqref="M10"/>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265</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3.55</v>
      </c>
      <c r="D8" s="12"/>
      <c r="E8" s="10">
        <v>3.55</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266</v>
      </c>
      <c r="C11" s="18"/>
      <c r="D11" s="18"/>
      <c r="E11" s="19"/>
      <c r="F11" s="44" t="s">
        <v>266</v>
      </c>
      <c r="G11" s="44"/>
      <c r="H11" s="44"/>
      <c r="I11" s="44"/>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267</v>
      </c>
      <c r="E19" s="28" t="s">
        <v>72</v>
      </c>
      <c r="F19" s="28" t="s">
        <v>72</v>
      </c>
      <c r="G19" s="20">
        <v>40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171</v>
      </c>
      <c r="E22" s="28" t="s">
        <v>39</v>
      </c>
      <c r="F22" s="28" t="s">
        <v>39</v>
      </c>
      <c r="G22" s="20">
        <v>20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268</v>
      </c>
      <c r="E24" s="30" t="s">
        <v>58</v>
      </c>
      <c r="F24" s="25" t="s">
        <v>269</v>
      </c>
      <c r="G24" s="20">
        <v>20</v>
      </c>
      <c r="H24" s="20"/>
      <c r="I24" s="42"/>
    </row>
    <row r="25" s="2" customFormat="1" ht="20.4" customHeight="1" spans="1:9">
      <c r="A25" s="25" t="s">
        <v>44</v>
      </c>
      <c r="B25" s="34" t="s">
        <v>45</v>
      </c>
      <c r="C25" s="35"/>
      <c r="D25" s="29"/>
      <c r="E25" s="28"/>
      <c r="F25" s="25"/>
      <c r="G25" s="20"/>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9" workbookViewId="0">
      <selection activeCell="K17" sqref="K1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270</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5.23</v>
      </c>
      <c r="D8" s="12"/>
      <c r="E8" s="10">
        <v>5.23</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271</v>
      </c>
      <c r="C11" s="18"/>
      <c r="D11" s="18"/>
      <c r="E11" s="19"/>
      <c r="F11" s="9" t="s">
        <v>271</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c r="E19" s="28"/>
      <c r="F19" s="25"/>
      <c r="G19" s="20"/>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9" t="s">
        <v>272</v>
      </c>
      <c r="E22" s="29" t="s">
        <v>273</v>
      </c>
      <c r="F22" s="52" t="s">
        <v>274</v>
      </c>
      <c r="G22" s="20">
        <v>40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275</v>
      </c>
      <c r="E24" s="30" t="s">
        <v>276</v>
      </c>
      <c r="F24" s="25" t="s">
        <v>277</v>
      </c>
      <c r="G24" s="20">
        <v>20</v>
      </c>
      <c r="H24" s="20"/>
      <c r="I24" s="42"/>
    </row>
    <row r="25" s="2" customFormat="1" ht="20.4" customHeight="1" spans="1:9">
      <c r="A25" s="25" t="s">
        <v>44</v>
      </c>
      <c r="B25" s="34" t="s">
        <v>45</v>
      </c>
      <c r="C25" s="35"/>
      <c r="D25" s="27" t="s">
        <v>278</v>
      </c>
      <c r="E25" s="28" t="s">
        <v>35</v>
      </c>
      <c r="F25" s="28" t="s">
        <v>35</v>
      </c>
      <c r="G25" s="20">
        <v>20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5" workbookViewId="0">
      <selection activeCell="L20" sqref="L20"/>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49" t="s">
        <v>279</v>
      </c>
      <c r="C3" s="50"/>
      <c r="D3" s="51"/>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2400</v>
      </c>
      <c r="D8" s="12"/>
      <c r="E8" s="10">
        <v>0</v>
      </c>
      <c r="F8" s="12"/>
      <c r="G8" s="10">
        <v>0</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280</v>
      </c>
      <c r="C11" s="18"/>
      <c r="D11" s="18"/>
      <c r="E11" s="19"/>
      <c r="F11" s="9" t="s">
        <v>280</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0</v>
      </c>
      <c r="G14" s="20">
        <v>10</v>
      </c>
      <c r="H14" s="22"/>
      <c r="I14" s="42"/>
    </row>
    <row r="15" s="2" customFormat="1" ht="20.4" customHeight="1" spans="1:9">
      <c r="A15" s="25" t="s">
        <v>32</v>
      </c>
      <c r="B15" s="25" t="s">
        <v>33</v>
      </c>
      <c r="C15" s="25"/>
      <c r="D15" s="27" t="s">
        <v>281</v>
      </c>
      <c r="E15" s="28" t="s">
        <v>282</v>
      </c>
      <c r="F15" s="25" t="s">
        <v>282</v>
      </c>
      <c r="G15" s="20">
        <v>40</v>
      </c>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208</v>
      </c>
      <c r="E19" s="45">
        <v>1</v>
      </c>
      <c r="F19" s="26">
        <v>1</v>
      </c>
      <c r="G19" s="20">
        <v>20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9"/>
      <c r="E22" s="30"/>
      <c r="F22" s="25"/>
      <c r="G22" s="20"/>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283</v>
      </c>
      <c r="E24" s="30" t="s">
        <v>284</v>
      </c>
      <c r="F24" s="25" t="s">
        <v>285</v>
      </c>
      <c r="G24" s="20">
        <v>20</v>
      </c>
      <c r="H24" s="20"/>
      <c r="I24" s="42"/>
    </row>
    <row r="25" s="2" customFormat="1" ht="20.4" customHeight="1" spans="1:9">
      <c r="A25" s="25" t="s">
        <v>44</v>
      </c>
      <c r="B25" s="34" t="s">
        <v>45</v>
      </c>
      <c r="C25" s="35"/>
      <c r="D25" s="29"/>
      <c r="E25" s="28"/>
      <c r="F25" s="25"/>
      <c r="G25" s="20"/>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4" workbookViewId="0">
      <selection activeCell="M15" sqref="M15"/>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286</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7.98</v>
      </c>
      <c r="D8" s="12"/>
      <c r="E8" s="10">
        <v>7.98</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287</v>
      </c>
      <c r="C11" s="18"/>
      <c r="D11" s="18"/>
      <c r="E11" s="19"/>
      <c r="F11" s="9" t="s">
        <v>287</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288</v>
      </c>
      <c r="E19" s="28" t="s">
        <v>289</v>
      </c>
      <c r="F19" s="28" t="s">
        <v>289</v>
      </c>
      <c r="G19" s="20">
        <v>20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290</v>
      </c>
      <c r="E22" s="28" t="s">
        <v>171</v>
      </c>
      <c r="F22" s="25" t="s">
        <v>171</v>
      </c>
      <c r="G22" s="20">
        <v>40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291</v>
      </c>
      <c r="E24" s="30" t="s">
        <v>292</v>
      </c>
      <c r="F24" s="25" t="s">
        <v>293</v>
      </c>
      <c r="G24" s="20">
        <v>20</v>
      </c>
      <c r="H24" s="20"/>
      <c r="I24" s="42"/>
    </row>
    <row r="25" s="2" customFormat="1" ht="20.4" customHeight="1" spans="1:9">
      <c r="A25" s="25" t="s">
        <v>44</v>
      </c>
      <c r="B25" s="34" t="s">
        <v>45</v>
      </c>
      <c r="C25" s="35"/>
      <c r="D25" s="29"/>
      <c r="E25" s="28"/>
      <c r="F25" s="25"/>
      <c r="G25" s="20"/>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1" workbookViewId="0">
      <selection activeCell="E24" sqref="E24"/>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294</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4</v>
      </c>
      <c r="D8" s="12"/>
      <c r="E8" s="10">
        <v>0</v>
      </c>
      <c r="F8" s="12"/>
      <c r="G8" s="10">
        <v>0</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46" t="s">
        <v>295</v>
      </c>
      <c r="C11" s="47"/>
      <c r="D11" s="47"/>
      <c r="E11" s="48"/>
      <c r="F11" s="44" t="s">
        <v>295</v>
      </c>
      <c r="G11" s="44"/>
      <c r="H11" s="44"/>
      <c r="I11" s="44"/>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0</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296</v>
      </c>
      <c r="E19" s="45">
        <v>1</v>
      </c>
      <c r="F19" s="26">
        <v>1</v>
      </c>
      <c r="G19" s="20">
        <v>40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c r="E22" s="30"/>
      <c r="F22" s="25"/>
      <c r="G22" s="20"/>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297</v>
      </c>
      <c r="E24" s="30" t="s">
        <v>298</v>
      </c>
      <c r="F24" s="25" t="s">
        <v>299</v>
      </c>
      <c r="G24" s="20">
        <v>20</v>
      </c>
      <c r="H24" s="20"/>
      <c r="I24" s="42"/>
    </row>
    <row r="25" s="2" customFormat="1" ht="20.4" customHeight="1" spans="1:9">
      <c r="A25" s="25" t="s">
        <v>44</v>
      </c>
      <c r="B25" s="34" t="s">
        <v>45</v>
      </c>
      <c r="C25" s="35"/>
      <c r="D25" s="27" t="s">
        <v>46</v>
      </c>
      <c r="E25" s="28" t="s">
        <v>47</v>
      </c>
      <c r="F25" s="28" t="s">
        <v>47</v>
      </c>
      <c r="G25" s="20">
        <v>20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8" workbookViewId="0">
      <selection activeCell="L9" sqref="L9"/>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300</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2.6</v>
      </c>
      <c r="D8" s="12"/>
      <c r="E8" s="10">
        <v>0</v>
      </c>
      <c r="F8" s="12"/>
      <c r="G8" s="10">
        <v>0</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301</v>
      </c>
      <c r="C11" s="18"/>
      <c r="D11" s="18"/>
      <c r="E11" s="19"/>
      <c r="F11" s="44" t="s">
        <v>301</v>
      </c>
      <c r="G11" s="44"/>
      <c r="H11" s="44"/>
      <c r="I11" s="44"/>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0</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302</v>
      </c>
      <c r="E19" s="45">
        <v>1</v>
      </c>
      <c r="F19" s="26">
        <v>1</v>
      </c>
      <c r="G19" s="20">
        <v>30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9"/>
      <c r="E22" s="30"/>
      <c r="F22" s="25"/>
      <c r="G22" s="20"/>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303</v>
      </c>
      <c r="E24" s="30" t="s">
        <v>304</v>
      </c>
      <c r="F24" s="25" t="s">
        <v>305</v>
      </c>
      <c r="G24" s="20">
        <v>20</v>
      </c>
      <c r="H24" s="20"/>
      <c r="I24" s="42"/>
    </row>
    <row r="25" s="2" customFormat="1" ht="20.4" customHeight="1" spans="1:9">
      <c r="A25" s="25" t="s">
        <v>44</v>
      </c>
      <c r="B25" s="34" t="s">
        <v>45</v>
      </c>
      <c r="C25" s="35"/>
      <c r="D25" s="27" t="s">
        <v>306</v>
      </c>
      <c r="E25" s="28" t="s">
        <v>307</v>
      </c>
      <c r="F25" s="28" t="s">
        <v>307</v>
      </c>
      <c r="G25" s="20">
        <v>30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workbookViewId="0">
      <selection activeCell="K18" sqref="K18"/>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308</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6370.38</v>
      </c>
      <c r="D8" s="12"/>
      <c r="E8" s="10">
        <v>6370.38</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309</v>
      </c>
      <c r="C11" s="18"/>
      <c r="D11" s="18"/>
      <c r="E11" s="19"/>
      <c r="F11" s="9" t="s">
        <v>309</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7" t="s">
        <v>310</v>
      </c>
      <c r="E15" s="28" t="s">
        <v>311</v>
      </c>
      <c r="F15" s="25" t="s">
        <v>311</v>
      </c>
      <c r="G15" s="20">
        <v>20</v>
      </c>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153</v>
      </c>
      <c r="E19" s="28" t="s">
        <v>154</v>
      </c>
      <c r="F19" s="25" t="s">
        <v>154</v>
      </c>
      <c r="G19" s="20">
        <v>10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312</v>
      </c>
      <c r="E22" s="28" t="s">
        <v>313</v>
      </c>
      <c r="F22" s="25" t="s">
        <v>313</v>
      </c>
      <c r="G22" s="20">
        <v>10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314</v>
      </c>
      <c r="E24" s="30" t="s">
        <v>315</v>
      </c>
      <c r="F24" s="25" t="s">
        <v>316</v>
      </c>
      <c r="G24" s="20">
        <v>20</v>
      </c>
      <c r="H24" s="20"/>
      <c r="I24" s="42"/>
    </row>
    <row r="25" s="2" customFormat="1" ht="20.4" customHeight="1" spans="1:9">
      <c r="A25" s="25" t="s">
        <v>44</v>
      </c>
      <c r="B25" s="34" t="s">
        <v>45</v>
      </c>
      <c r="C25" s="35"/>
      <c r="D25" s="27" t="s">
        <v>309</v>
      </c>
      <c r="E25" s="28" t="s">
        <v>66</v>
      </c>
      <c r="F25" s="28" t="s">
        <v>66</v>
      </c>
      <c r="G25" s="20">
        <v>20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opLeftCell="A12" workbookViewId="0">
      <selection activeCell="E25" sqref="E25"/>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68</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40</v>
      </c>
      <c r="D8" s="12"/>
      <c r="E8" s="10">
        <v>40</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69</v>
      </c>
      <c r="C11" s="18"/>
      <c r="D11" s="18"/>
      <c r="E11" s="19"/>
      <c r="F11" s="9" t="s">
        <v>70</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SUM(G14:G28)</f>
        <v>100</v>
      </c>
      <c r="H13" s="20">
        <f>SUM(H14:H28)</f>
        <v>0</v>
      </c>
      <c r="I13" s="41"/>
    </row>
    <row r="14" s="2" customFormat="1" ht="20.4" customHeight="1" spans="1:9">
      <c r="A14" s="25" t="s">
        <v>31</v>
      </c>
      <c r="B14" s="25"/>
      <c r="C14" s="25"/>
      <c r="D14" s="25"/>
      <c r="E14" s="26">
        <v>1</v>
      </c>
      <c r="F14" s="25">
        <f>G8*10</f>
        <v>10</v>
      </c>
      <c r="G14" s="20">
        <v>10</v>
      </c>
      <c r="H14" s="22"/>
      <c r="I14" s="42"/>
    </row>
    <row r="15" s="2" customFormat="1" ht="20.4" customHeight="1" spans="1:9">
      <c r="A15" s="56" t="s">
        <v>32</v>
      </c>
      <c r="B15" s="25" t="s">
        <v>33</v>
      </c>
      <c r="C15" s="25"/>
      <c r="D15" s="29"/>
      <c r="E15" s="28"/>
      <c r="F15" s="25"/>
      <c r="G15" s="20"/>
      <c r="H15" s="22"/>
      <c r="I15" s="42"/>
    </row>
    <row r="16" s="2" customFormat="1" ht="20.4" customHeight="1" spans="1:9">
      <c r="A16" s="57"/>
      <c r="B16" s="25"/>
      <c r="C16" s="25"/>
      <c r="D16" s="29"/>
      <c r="E16" s="30"/>
      <c r="F16" s="25"/>
      <c r="G16" s="20"/>
      <c r="H16" s="22"/>
      <c r="I16" s="42"/>
    </row>
    <row r="17" s="2" customFormat="1" ht="20.4" customHeight="1" spans="1:9">
      <c r="A17" s="57"/>
      <c r="B17" s="25"/>
      <c r="C17" s="25"/>
      <c r="D17" s="29"/>
      <c r="E17" s="30"/>
      <c r="F17" s="25"/>
      <c r="G17" s="20"/>
      <c r="H17" s="22"/>
      <c r="I17" s="42"/>
    </row>
    <row r="18" s="2" customFormat="1" ht="20.4" customHeight="1" spans="1:9">
      <c r="A18" s="57"/>
      <c r="B18" s="25"/>
      <c r="C18" s="25"/>
      <c r="D18" s="27"/>
      <c r="E18" s="28"/>
      <c r="F18" s="25"/>
      <c r="G18" s="20"/>
      <c r="H18" s="22"/>
      <c r="I18" s="42"/>
    </row>
    <row r="19" s="2" customFormat="1" ht="20.4" customHeight="1" spans="1:9">
      <c r="A19" s="57"/>
      <c r="B19" s="25" t="s">
        <v>36</v>
      </c>
      <c r="C19" s="25"/>
      <c r="D19" s="27" t="s">
        <v>71</v>
      </c>
      <c r="E19" s="28" t="s">
        <v>72</v>
      </c>
      <c r="F19" s="25" t="s">
        <v>72</v>
      </c>
      <c r="G19" s="20">
        <v>40</v>
      </c>
      <c r="H19" s="22"/>
      <c r="I19" s="42"/>
    </row>
    <row r="20" s="2" customFormat="1" ht="20.4" customHeight="1" spans="1:9">
      <c r="A20" s="57"/>
      <c r="B20" s="25"/>
      <c r="C20" s="25"/>
      <c r="D20" s="29"/>
      <c r="E20" s="30"/>
      <c r="F20" s="25"/>
      <c r="G20" s="20"/>
      <c r="H20" s="31"/>
      <c r="I20" s="43"/>
    </row>
    <row r="21" s="2" customFormat="1" ht="20.4" customHeight="1" spans="1:9">
      <c r="A21" s="57"/>
      <c r="B21" s="25"/>
      <c r="C21" s="25"/>
      <c r="E21" s="30"/>
      <c r="F21" s="25"/>
      <c r="G21" s="20"/>
      <c r="H21" s="20"/>
      <c r="I21" s="42"/>
    </row>
    <row r="22" s="2" customFormat="1" ht="20.4" customHeight="1" spans="1:9">
      <c r="A22" s="57"/>
      <c r="B22" s="25" t="s">
        <v>37</v>
      </c>
      <c r="C22" s="25"/>
      <c r="D22" s="29"/>
      <c r="E22" s="30"/>
      <c r="F22" s="25"/>
      <c r="G22" s="20"/>
      <c r="H22" s="20"/>
      <c r="I22" s="42"/>
    </row>
    <row r="23" s="2" customFormat="1" ht="20.4" customHeight="1" spans="1:9">
      <c r="A23" s="57"/>
      <c r="B23" s="25"/>
      <c r="C23" s="25"/>
      <c r="D23" s="29"/>
      <c r="E23" s="28"/>
      <c r="F23" s="25"/>
      <c r="G23" s="20"/>
      <c r="H23" s="20"/>
      <c r="I23" s="42"/>
    </row>
    <row r="24" s="2" customFormat="1" ht="20.4" customHeight="1" spans="1:9">
      <c r="A24" s="57"/>
      <c r="B24" s="25" t="s">
        <v>40</v>
      </c>
      <c r="C24" s="25"/>
      <c r="D24" s="33" t="s">
        <v>73</v>
      </c>
      <c r="E24" s="28" t="s">
        <v>66</v>
      </c>
      <c r="F24" s="25" t="s">
        <v>66</v>
      </c>
      <c r="G24" s="20">
        <v>10</v>
      </c>
      <c r="H24" s="20"/>
      <c r="I24" s="42"/>
    </row>
    <row r="25" s="2" customFormat="1" ht="20.4" customHeight="1" spans="1:9">
      <c r="A25" s="58"/>
      <c r="B25" s="25"/>
      <c r="C25" s="25"/>
      <c r="D25" s="27" t="s">
        <v>74</v>
      </c>
      <c r="E25" s="28" t="s">
        <v>75</v>
      </c>
      <c r="F25" s="25" t="s">
        <v>76</v>
      </c>
      <c r="G25" s="20">
        <v>10</v>
      </c>
      <c r="H25" s="20"/>
      <c r="I25" s="42"/>
    </row>
    <row r="26" s="2" customFormat="1" ht="20.4" customHeight="1" spans="1:9">
      <c r="A26" s="25" t="s">
        <v>44</v>
      </c>
      <c r="B26" s="34" t="s">
        <v>45</v>
      </c>
      <c r="C26" s="35"/>
      <c r="D26" s="27" t="s">
        <v>77</v>
      </c>
      <c r="E26" s="28" t="s">
        <v>66</v>
      </c>
      <c r="F26" s="25" t="s">
        <v>66</v>
      </c>
      <c r="G26" s="20">
        <v>20</v>
      </c>
      <c r="H26" s="20"/>
      <c r="I26" s="42"/>
    </row>
    <row r="27" s="2" customFormat="1" ht="20.4" customHeight="1" spans="1:9">
      <c r="A27" s="25"/>
      <c r="B27" s="36"/>
      <c r="C27" s="37"/>
      <c r="D27" s="27"/>
      <c r="E27" s="28"/>
      <c r="F27" s="25"/>
      <c r="G27" s="20"/>
      <c r="H27" s="20"/>
      <c r="I27" s="42"/>
    </row>
    <row r="28" s="2" customFormat="1" ht="20.4" customHeight="1" spans="1:9">
      <c r="A28" s="25" t="s">
        <v>48</v>
      </c>
      <c r="B28" s="35" t="s">
        <v>48</v>
      </c>
      <c r="C28" s="35"/>
      <c r="D28" s="27" t="s">
        <v>49</v>
      </c>
      <c r="E28" s="30" t="s">
        <v>50</v>
      </c>
      <c r="F28" s="26">
        <v>0.95</v>
      </c>
      <c r="G28" s="20">
        <v>10</v>
      </c>
      <c r="H28" s="20"/>
      <c r="I28" s="42"/>
    </row>
    <row r="29" s="2" customFormat="1" ht="20.4" customHeight="1" spans="1:9">
      <c r="A29" s="25"/>
      <c r="B29" s="38"/>
      <c r="C29" s="38"/>
      <c r="D29" s="27"/>
      <c r="E29" s="28"/>
      <c r="F29" s="25"/>
      <c r="G29" s="20"/>
      <c r="H29" s="20"/>
      <c r="I29" s="42"/>
    </row>
    <row r="30" ht="37.8" customHeight="1" spans="1:9">
      <c r="A30" s="39" t="s">
        <v>51</v>
      </c>
      <c r="B30" s="40"/>
      <c r="C30" s="40"/>
      <c r="D30" s="40"/>
      <c r="E30" s="40"/>
      <c r="F30" s="40"/>
      <c r="G30" s="40"/>
      <c r="H30" s="40"/>
      <c r="I30"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A30:I30"/>
    <mergeCell ref="A10:A11"/>
    <mergeCell ref="A15:A25"/>
    <mergeCell ref="A26:A27"/>
    <mergeCell ref="A28:A29"/>
    <mergeCell ref="B15:C18"/>
    <mergeCell ref="B19:C21"/>
    <mergeCell ref="B22:C23"/>
    <mergeCell ref="B26:C27"/>
    <mergeCell ref="B28:C29"/>
    <mergeCell ref="B24:C25"/>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1"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78</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5.04</v>
      </c>
      <c r="D8" s="12"/>
      <c r="E8" s="10">
        <v>5.04</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79</v>
      </c>
      <c r="C11" s="18"/>
      <c r="D11" s="18"/>
      <c r="E11" s="19"/>
      <c r="F11" s="9" t="s">
        <v>79</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9"/>
      <c r="E15" s="28"/>
      <c r="F15" s="25"/>
      <c r="G15" s="20"/>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80</v>
      </c>
      <c r="E19" s="28" t="s">
        <v>81</v>
      </c>
      <c r="F19" s="25" t="s">
        <v>82</v>
      </c>
      <c r="G19" s="20">
        <v>10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83</v>
      </c>
      <c r="E22" s="28" t="s">
        <v>84</v>
      </c>
      <c r="F22" s="25" t="s">
        <v>84</v>
      </c>
      <c r="G22" s="20">
        <v>40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85</v>
      </c>
      <c r="E24" s="30" t="s">
        <v>86</v>
      </c>
      <c r="F24" s="25" t="s">
        <v>87</v>
      </c>
      <c r="G24" s="20">
        <v>10</v>
      </c>
      <c r="H24" s="20"/>
      <c r="I24" s="42"/>
    </row>
    <row r="25" s="2" customFormat="1" ht="20.4" customHeight="1" spans="1:9">
      <c r="A25" s="25" t="s">
        <v>44</v>
      </c>
      <c r="B25" s="34" t="s">
        <v>45</v>
      </c>
      <c r="C25" s="35"/>
      <c r="D25" s="27" t="s">
        <v>88</v>
      </c>
      <c r="E25" s="28" t="s">
        <v>66</v>
      </c>
      <c r="F25" s="25" t="s">
        <v>66</v>
      </c>
      <c r="G25" s="20">
        <v>20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4"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89</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10.69</v>
      </c>
      <c r="D8" s="12"/>
      <c r="E8" s="10">
        <v>10.69</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90</v>
      </c>
      <c r="C11" s="18"/>
      <c r="D11" s="18"/>
      <c r="E11" s="19"/>
      <c r="F11" s="9" t="s">
        <v>90</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7" t="s">
        <v>91</v>
      </c>
      <c r="E15" s="28" t="s">
        <v>92</v>
      </c>
      <c r="F15" s="25" t="s">
        <v>92</v>
      </c>
      <c r="G15" s="20">
        <v>40</v>
      </c>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93</v>
      </c>
      <c r="E19" s="28" t="s">
        <v>56</v>
      </c>
      <c r="F19" s="25" t="s">
        <v>56</v>
      </c>
      <c r="G19" s="20">
        <v>20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9"/>
      <c r="E22" s="30"/>
      <c r="F22" s="25"/>
      <c r="G22" s="20"/>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94</v>
      </c>
      <c r="E24" s="30" t="s">
        <v>95</v>
      </c>
      <c r="F24" s="25" t="s">
        <v>96</v>
      </c>
      <c r="G24" s="20">
        <v>10</v>
      </c>
      <c r="H24" s="20"/>
      <c r="I24" s="42"/>
    </row>
    <row r="25" s="2" customFormat="1" ht="20.4" customHeight="1" spans="1:9">
      <c r="A25" s="25" t="s">
        <v>44</v>
      </c>
      <c r="B25" s="34" t="s">
        <v>45</v>
      </c>
      <c r="C25" s="35"/>
      <c r="D25" s="27" t="s">
        <v>97</v>
      </c>
      <c r="E25" s="28" t="s">
        <v>98</v>
      </c>
      <c r="F25" s="28" t="s">
        <v>98</v>
      </c>
      <c r="G25" s="20">
        <v>10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1" workbookViewId="0">
      <selection activeCell="E15" sqref="E15"/>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99</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305.73</v>
      </c>
      <c r="D8" s="12"/>
      <c r="E8" s="10">
        <v>305.73</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100</v>
      </c>
      <c r="C11" s="18"/>
      <c r="D11" s="18"/>
      <c r="E11" s="19"/>
      <c r="F11" s="9" t="s">
        <v>100</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7" t="s">
        <v>101</v>
      </c>
      <c r="E15" s="28" t="s">
        <v>102</v>
      </c>
      <c r="F15" s="25" t="s">
        <v>102</v>
      </c>
      <c r="G15" s="20">
        <v>40</v>
      </c>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103</v>
      </c>
      <c r="E19" s="28" t="s">
        <v>66</v>
      </c>
      <c r="F19" s="28" t="s">
        <v>66</v>
      </c>
      <c r="G19" s="20">
        <v>10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9"/>
      <c r="E22" s="30"/>
      <c r="F22" s="25"/>
      <c r="G22" s="20"/>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104</v>
      </c>
      <c r="E24" s="30" t="s">
        <v>105</v>
      </c>
      <c r="F24" s="25" t="s">
        <v>106</v>
      </c>
      <c r="G24" s="20">
        <v>10</v>
      </c>
      <c r="H24" s="20"/>
      <c r="I24" s="42"/>
    </row>
    <row r="25" s="2" customFormat="1" ht="20.4" customHeight="1" spans="1:9">
      <c r="A25" s="25" t="s">
        <v>44</v>
      </c>
      <c r="B25" s="34" t="s">
        <v>45</v>
      </c>
      <c r="C25" s="35"/>
      <c r="D25" s="27" t="s">
        <v>107</v>
      </c>
      <c r="E25" s="28" t="s">
        <v>108</v>
      </c>
      <c r="F25" s="28" t="s">
        <v>108</v>
      </c>
      <c r="G25" s="20">
        <v>20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1"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109</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49.58</v>
      </c>
      <c r="D8" s="12"/>
      <c r="E8" s="10">
        <v>49.58</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110</v>
      </c>
      <c r="C11" s="18"/>
      <c r="D11" s="18"/>
      <c r="E11" s="19"/>
      <c r="F11" s="9" t="s">
        <v>110</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9" t="s">
        <v>111</v>
      </c>
      <c r="E15" s="28">
        <v>37</v>
      </c>
      <c r="F15" s="25">
        <v>37</v>
      </c>
      <c r="G15" s="20">
        <v>40</v>
      </c>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110</v>
      </c>
      <c r="E19" s="28" t="s">
        <v>47</v>
      </c>
      <c r="F19" s="28" t="s">
        <v>47</v>
      </c>
      <c r="G19" s="20">
        <v>20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9"/>
      <c r="E22" s="30"/>
      <c r="F22" s="25"/>
      <c r="G22" s="20"/>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33" t="s">
        <v>112</v>
      </c>
      <c r="E24" s="30" t="s">
        <v>113</v>
      </c>
      <c r="F24" s="25" t="s">
        <v>114</v>
      </c>
      <c r="G24" s="20">
        <v>10</v>
      </c>
      <c r="H24" s="20"/>
      <c r="I24" s="42"/>
    </row>
    <row r="25" s="2" customFormat="1" ht="20.4" customHeight="1" spans="1:9">
      <c r="A25" s="25" t="s">
        <v>44</v>
      </c>
      <c r="B25" s="34" t="s">
        <v>45</v>
      </c>
      <c r="C25" s="35"/>
      <c r="D25" s="27" t="s">
        <v>80</v>
      </c>
      <c r="E25" s="28" t="s">
        <v>66</v>
      </c>
      <c r="F25" s="28" t="s">
        <v>66</v>
      </c>
      <c r="G25" s="20">
        <v>10</v>
      </c>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16" workbookViewId="0">
      <selection activeCell="D27" sqref="D27:G27"/>
    </sheetView>
  </sheetViews>
  <sheetFormatPr defaultColWidth="9" defaultRowHeight="14.4"/>
  <cols>
    <col min="1" max="1" width="13.3333333333333" customWidth="1"/>
    <col min="2" max="2" width="6.87962962962963" customWidth="1"/>
    <col min="3" max="3" width="11.5555555555556" customWidth="1"/>
    <col min="4" max="4" width="16.7777777777778" customWidth="1"/>
    <col min="5" max="5" width="24.6296296296296" customWidth="1"/>
    <col min="6" max="6" width="10.4444444444444" customWidth="1"/>
    <col min="7" max="8" width="10.1111111111111" customWidth="1"/>
    <col min="9" max="9" width="8.66666666666667" customWidth="1"/>
  </cols>
  <sheetData>
    <row r="1" spans="1:1">
      <c r="A1" s="3" t="s">
        <v>0</v>
      </c>
    </row>
    <row r="2" ht="24" customHeight="1" spans="1:9">
      <c r="A2" s="4" t="s">
        <v>1</v>
      </c>
      <c r="B2" s="4"/>
      <c r="C2" s="4"/>
      <c r="D2" s="4"/>
      <c r="E2" s="4"/>
      <c r="F2" s="4"/>
      <c r="G2" s="4"/>
      <c r="H2" s="4"/>
      <c r="I2" s="4"/>
    </row>
    <row r="3" s="1" customFormat="1" ht="20.4" customHeight="1" spans="1:9">
      <c r="A3" s="5" t="s">
        <v>2</v>
      </c>
      <c r="B3" s="6" t="s">
        <v>115</v>
      </c>
      <c r="C3" s="7"/>
      <c r="D3" s="8"/>
      <c r="E3" s="5" t="s">
        <v>4</v>
      </c>
      <c r="F3" s="6" t="s">
        <v>5</v>
      </c>
      <c r="G3" s="7"/>
      <c r="H3" s="7"/>
      <c r="I3" s="8"/>
    </row>
    <row r="4" ht="20.4" customHeight="1" spans="1:9">
      <c r="A4" s="5" t="s">
        <v>6</v>
      </c>
      <c r="B4" s="6"/>
      <c r="C4" s="7"/>
      <c r="D4" s="8"/>
      <c r="E4" s="5" t="s">
        <v>7</v>
      </c>
      <c r="F4" s="9" t="s">
        <v>8</v>
      </c>
      <c r="G4" s="9"/>
      <c r="H4" s="9"/>
      <c r="I4" s="9"/>
    </row>
    <row r="5" ht="20.4" customHeight="1" spans="1:9">
      <c r="A5" s="10" t="s">
        <v>9</v>
      </c>
      <c r="B5" s="11"/>
      <c r="C5" s="11"/>
      <c r="D5" s="11"/>
      <c r="E5" s="11"/>
      <c r="F5" s="11"/>
      <c r="G5" s="11"/>
      <c r="H5" s="11"/>
      <c r="I5" s="12"/>
    </row>
    <row r="6" ht="20.4" customHeight="1" spans="1:9">
      <c r="A6" s="10"/>
      <c r="B6" s="11"/>
      <c r="C6" s="10" t="s">
        <v>10</v>
      </c>
      <c r="D6" s="12"/>
      <c r="E6" s="10" t="s">
        <v>11</v>
      </c>
      <c r="F6" s="12"/>
      <c r="G6" s="10" t="s">
        <v>12</v>
      </c>
      <c r="H6" s="11"/>
      <c r="I6" s="12"/>
    </row>
    <row r="7" ht="20.4" customHeight="1" spans="1:9">
      <c r="A7" s="10" t="s">
        <v>13</v>
      </c>
      <c r="B7" s="12"/>
      <c r="C7" s="13" t="s">
        <v>14</v>
      </c>
      <c r="D7" s="14"/>
      <c r="E7" s="13" t="s">
        <v>15</v>
      </c>
      <c r="F7" s="14"/>
      <c r="G7" s="10" t="e">
        <f>E7/C7</f>
        <v>#VALUE!</v>
      </c>
      <c r="H7" s="11"/>
      <c r="I7" s="12"/>
    </row>
    <row r="8" ht="20.4" customHeight="1" spans="1:9">
      <c r="A8" s="10" t="s">
        <v>16</v>
      </c>
      <c r="B8" s="12"/>
      <c r="C8" s="10">
        <v>570</v>
      </c>
      <c r="D8" s="12"/>
      <c r="E8" s="10">
        <v>570</v>
      </c>
      <c r="F8" s="12"/>
      <c r="G8" s="10">
        <f>E8/C8</f>
        <v>1</v>
      </c>
      <c r="H8" s="11"/>
      <c r="I8" s="12"/>
    </row>
    <row r="9" ht="20.4" customHeight="1" spans="1:9">
      <c r="A9" s="10" t="s">
        <v>17</v>
      </c>
      <c r="B9" s="12"/>
      <c r="C9" s="10"/>
      <c r="D9" s="12"/>
      <c r="E9" s="10"/>
      <c r="F9" s="12"/>
      <c r="G9" s="10"/>
      <c r="H9" s="11"/>
      <c r="I9" s="12"/>
    </row>
    <row r="10" ht="20.4" customHeight="1" spans="1:9">
      <c r="A10" s="9" t="s">
        <v>18</v>
      </c>
      <c r="B10" s="10" t="s">
        <v>19</v>
      </c>
      <c r="C10" s="11"/>
      <c r="D10" s="11"/>
      <c r="E10" s="12"/>
      <c r="F10" s="15" t="s">
        <v>20</v>
      </c>
      <c r="G10" s="15"/>
      <c r="H10" s="15"/>
      <c r="I10" s="15"/>
    </row>
    <row r="11" ht="45" customHeight="1" spans="1:9">
      <c r="A11" s="16"/>
      <c r="B11" s="17" t="s">
        <v>116</v>
      </c>
      <c r="C11" s="18"/>
      <c r="D11" s="18"/>
      <c r="E11" s="19"/>
      <c r="F11" s="9" t="s">
        <v>116</v>
      </c>
      <c r="G11" s="9"/>
      <c r="H11" s="9"/>
      <c r="I11" s="9"/>
    </row>
    <row r="12" ht="26.4" customHeight="1" spans="1:9">
      <c r="A12" s="20" t="s">
        <v>22</v>
      </c>
      <c r="B12" s="21" t="s">
        <v>23</v>
      </c>
      <c r="C12" s="22"/>
      <c r="D12" s="20" t="s">
        <v>24</v>
      </c>
      <c r="E12" s="20" t="s">
        <v>25</v>
      </c>
      <c r="F12" s="20" t="s">
        <v>26</v>
      </c>
      <c r="G12" s="23" t="s">
        <v>27</v>
      </c>
      <c r="H12" s="22" t="s">
        <v>28</v>
      </c>
      <c r="I12" s="41" t="s">
        <v>29</v>
      </c>
    </row>
    <row r="13" ht="20.4" customHeight="1" spans="1:9">
      <c r="A13" s="21" t="s">
        <v>30</v>
      </c>
      <c r="B13" s="24"/>
      <c r="C13" s="24"/>
      <c r="D13" s="24"/>
      <c r="E13" s="24"/>
      <c r="F13" s="22"/>
      <c r="G13" s="20">
        <f>SUM(G14:G27)</f>
        <v>100</v>
      </c>
      <c r="H13" s="20">
        <f>SUM(H14:H27)</f>
        <v>0</v>
      </c>
      <c r="I13" s="41"/>
    </row>
    <row r="14" s="2" customFormat="1" ht="20.4" customHeight="1" spans="1:9">
      <c r="A14" s="25" t="s">
        <v>31</v>
      </c>
      <c r="B14" s="25"/>
      <c r="C14" s="25"/>
      <c r="D14" s="25"/>
      <c r="E14" s="26">
        <v>1</v>
      </c>
      <c r="F14" s="25">
        <f>G8*10</f>
        <v>10</v>
      </c>
      <c r="G14" s="20">
        <v>10</v>
      </c>
      <c r="H14" s="22"/>
      <c r="I14" s="42"/>
    </row>
    <row r="15" s="2" customFormat="1" ht="20.4" customHeight="1" spans="1:9">
      <c r="A15" s="25" t="s">
        <v>32</v>
      </c>
      <c r="B15" s="25" t="s">
        <v>33</v>
      </c>
      <c r="C15" s="25"/>
      <c r="D15" s="29" t="s">
        <v>117</v>
      </c>
      <c r="E15" s="28" t="s">
        <v>118</v>
      </c>
      <c r="F15" s="25" t="s">
        <v>119</v>
      </c>
      <c r="G15" s="20">
        <v>40</v>
      </c>
      <c r="H15" s="22"/>
      <c r="I15" s="42"/>
    </row>
    <row r="16" s="2" customFormat="1" ht="20.4" customHeight="1" spans="1:9">
      <c r="A16" s="25"/>
      <c r="B16" s="25"/>
      <c r="C16" s="25"/>
      <c r="D16" s="29"/>
      <c r="E16" s="30"/>
      <c r="F16" s="25"/>
      <c r="G16" s="20"/>
      <c r="H16" s="22"/>
      <c r="I16" s="42"/>
    </row>
    <row r="17" s="2" customFormat="1" ht="20.4" customHeight="1" spans="1:9">
      <c r="A17" s="25"/>
      <c r="B17" s="25"/>
      <c r="C17" s="25"/>
      <c r="D17" s="29"/>
      <c r="E17" s="30"/>
      <c r="F17" s="25"/>
      <c r="G17" s="20"/>
      <c r="H17" s="22"/>
      <c r="I17" s="42"/>
    </row>
    <row r="18" s="2" customFormat="1" ht="20.4" customHeight="1" spans="1:9">
      <c r="A18" s="25"/>
      <c r="B18" s="25"/>
      <c r="C18" s="25"/>
      <c r="D18" s="27"/>
      <c r="E18" s="28"/>
      <c r="F18" s="25"/>
      <c r="G18" s="20"/>
      <c r="H18" s="22"/>
      <c r="I18" s="42"/>
    </row>
    <row r="19" s="2" customFormat="1" ht="20.4" customHeight="1" spans="1:9">
      <c r="A19" s="25" t="s">
        <v>32</v>
      </c>
      <c r="B19" s="25" t="s">
        <v>36</v>
      </c>
      <c r="C19" s="25"/>
      <c r="D19" s="27" t="s">
        <v>120</v>
      </c>
      <c r="E19" s="28" t="s">
        <v>47</v>
      </c>
      <c r="F19" s="28" t="s">
        <v>47</v>
      </c>
      <c r="G19" s="20">
        <v>20</v>
      </c>
      <c r="H19" s="22"/>
      <c r="I19" s="42"/>
    </row>
    <row r="20" s="2" customFormat="1" ht="20.4" customHeight="1" spans="1:9">
      <c r="A20" s="25"/>
      <c r="B20" s="25"/>
      <c r="C20" s="25"/>
      <c r="D20" s="29"/>
      <c r="E20" s="30"/>
      <c r="F20" s="25"/>
      <c r="G20" s="20"/>
      <c r="H20" s="31"/>
      <c r="I20" s="43"/>
    </row>
    <row r="21" s="2" customFormat="1" ht="20.4" customHeight="1" spans="1:9">
      <c r="A21" s="25"/>
      <c r="B21" s="25"/>
      <c r="C21" s="25"/>
      <c r="D21" s="27"/>
      <c r="E21" s="30"/>
      <c r="F21" s="25"/>
      <c r="G21" s="20"/>
      <c r="H21" s="20"/>
      <c r="I21" s="42"/>
    </row>
    <row r="22" s="2" customFormat="1" ht="20.4" customHeight="1" spans="1:9">
      <c r="A22" s="25" t="s">
        <v>32</v>
      </c>
      <c r="B22" s="25" t="s">
        <v>37</v>
      </c>
      <c r="C22" s="25"/>
      <c r="D22" s="27" t="s">
        <v>121</v>
      </c>
      <c r="E22" s="28" t="s">
        <v>84</v>
      </c>
      <c r="F22" s="28" t="s">
        <v>84</v>
      </c>
      <c r="G22" s="20">
        <v>10</v>
      </c>
      <c r="H22" s="20"/>
      <c r="I22" s="42"/>
    </row>
    <row r="23" s="2" customFormat="1" ht="20.4" customHeight="1" spans="1:9">
      <c r="A23" s="25"/>
      <c r="B23" s="25"/>
      <c r="C23" s="25"/>
      <c r="D23" s="29"/>
      <c r="E23" s="28"/>
      <c r="F23" s="25"/>
      <c r="G23" s="20"/>
      <c r="H23" s="20"/>
      <c r="I23" s="42"/>
    </row>
    <row r="24" s="2" customFormat="1" ht="20.4" customHeight="1" spans="1:9">
      <c r="A24" s="25" t="s">
        <v>32</v>
      </c>
      <c r="B24" s="25" t="s">
        <v>40</v>
      </c>
      <c r="C24" s="32"/>
      <c r="D24" s="53" t="s">
        <v>122</v>
      </c>
      <c r="E24" s="30" t="s">
        <v>123</v>
      </c>
      <c r="F24" s="27" t="s">
        <v>124</v>
      </c>
      <c r="G24" s="20">
        <v>10</v>
      </c>
      <c r="H24" s="20"/>
      <c r="I24" s="42"/>
    </row>
    <row r="25" s="2" customFormat="1" ht="20.4" customHeight="1" spans="1:9">
      <c r="A25" s="25" t="s">
        <v>44</v>
      </c>
      <c r="B25" s="34" t="s">
        <v>45</v>
      </c>
      <c r="C25" s="35"/>
      <c r="D25" s="29"/>
      <c r="E25" s="28"/>
      <c r="F25" s="25"/>
      <c r="G25" s="20"/>
      <c r="H25" s="20"/>
      <c r="I25" s="42"/>
    </row>
    <row r="26" s="2" customFormat="1" ht="20.4" customHeight="1" spans="1:9">
      <c r="A26" s="25"/>
      <c r="B26" s="36"/>
      <c r="C26" s="37"/>
      <c r="D26" s="27"/>
      <c r="E26" s="28"/>
      <c r="F26" s="25"/>
      <c r="G26" s="20"/>
      <c r="H26" s="20"/>
      <c r="I26" s="42"/>
    </row>
    <row r="27" s="2" customFormat="1" ht="20.4" customHeight="1" spans="1:9">
      <c r="A27" s="25" t="s">
        <v>48</v>
      </c>
      <c r="B27" s="35" t="s">
        <v>48</v>
      </c>
      <c r="C27" s="35"/>
      <c r="D27" s="27" t="s">
        <v>49</v>
      </c>
      <c r="E27" s="30" t="s">
        <v>50</v>
      </c>
      <c r="F27" s="26" t="s">
        <v>50</v>
      </c>
      <c r="G27" s="20">
        <v>10</v>
      </c>
      <c r="H27" s="20"/>
      <c r="I27" s="42"/>
    </row>
    <row r="28" s="2" customFormat="1" ht="20.4" customHeight="1" spans="1:9">
      <c r="A28" s="25"/>
      <c r="B28" s="38"/>
      <c r="C28" s="38"/>
      <c r="D28" s="27"/>
      <c r="E28" s="28"/>
      <c r="F28" s="25"/>
      <c r="G28" s="20"/>
      <c r="H28" s="20"/>
      <c r="I28" s="42"/>
    </row>
    <row r="29" ht="37.8" customHeight="1" spans="1:9">
      <c r="A29" s="39" t="s">
        <v>51</v>
      </c>
      <c r="B29" s="40"/>
      <c r="C29" s="40"/>
      <c r="D29" s="40"/>
      <c r="E29" s="40"/>
      <c r="F29" s="40"/>
      <c r="G29" s="40"/>
      <c r="H29" s="40"/>
      <c r="I29" s="4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24:C24"/>
    <mergeCell ref="A29:I29"/>
    <mergeCell ref="A10:A11"/>
    <mergeCell ref="A15:A24"/>
    <mergeCell ref="A25:A26"/>
    <mergeCell ref="A27:A28"/>
    <mergeCell ref="B15:C18"/>
    <mergeCell ref="B19:C21"/>
    <mergeCell ref="B22:C23"/>
    <mergeCell ref="B25:C26"/>
    <mergeCell ref="B27:C28"/>
  </mergeCells>
  <printOptions horizontalCentered="1"/>
  <pageMargins left="0.393700787401575" right="0.393700787401575" top="0.393700787401575" bottom="0.39370078740157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36</vt:i4>
      </vt:variant>
    </vt:vector>
  </HeadingPairs>
  <TitlesOfParts>
    <vt:vector size="36" baseType="lpstr">
      <vt:lpstr>政务运转工作经费</vt:lpstr>
      <vt:lpstr>民政政务专项资金</vt:lpstr>
      <vt:lpstr>老体协、老年大学、老协驻乐分会</vt:lpstr>
      <vt:lpstr>敬老院运行维护经费</vt:lpstr>
      <vt:lpstr>精减退职老职工生活补助</vt:lpstr>
      <vt:lpstr>特困人员意外伤害险和养老机构责任险</vt:lpstr>
      <vt:lpstr>敬老院、幸福苑管理人员工资保险</vt:lpstr>
      <vt:lpstr>矽肺病人补助</vt:lpstr>
      <vt:lpstr>高龄老人补贴（含百岁老人）</vt:lpstr>
      <vt:lpstr>绿色惠民殡葬</vt:lpstr>
      <vt:lpstr>养老服务体系建设-政府购买居家养老服务</vt:lpstr>
      <vt:lpstr>困难残疾人生活补助</vt:lpstr>
      <vt:lpstr>重度残疾人护理补贴</vt:lpstr>
      <vt:lpstr>福利彩票公益金(分成）</vt:lpstr>
      <vt:lpstr>沐川县养老服务体系建设项目</vt:lpstr>
      <vt:lpstr>孤儿医疗康复“明天计划”项目</vt:lpstr>
      <vt:lpstr>居家和社区养老服务改革试点项目</vt:lpstr>
      <vt:lpstr>福利彩票公益金</vt:lpstr>
      <vt:lpstr>沐川县养老服务设施建设项目</vt:lpstr>
      <vt:lpstr>适老化改造项目</vt:lpstr>
      <vt:lpstr>2019年乡镇勘界工作经费</vt:lpstr>
      <vt:lpstr>农村公益性墓地建设</vt:lpstr>
      <vt:lpstr>城乡社区治理试点</vt:lpstr>
      <vt:lpstr>特困人员代扣代缴资金</vt:lpstr>
      <vt:lpstr>沐川县殡葬服务改造提升项目</vt:lpstr>
      <vt:lpstr>养老机构疫情防控物资设备购置</vt:lpstr>
      <vt:lpstr>未成年人保护</vt:lpstr>
      <vt:lpstr>东西部协作资金</vt:lpstr>
      <vt:lpstr>沐川县乡镇行政区划和村级建制调整改革“后半篇”文章工作先进集体</vt:lpstr>
      <vt:lpstr>婚姻登记处办公场所改造经费</vt:lpstr>
      <vt:lpstr>不动产登记测绘经费</vt:lpstr>
      <vt:lpstr>2023年人口老龄化工程和托育建设中央基建资金（沐川县利店养老</vt:lpstr>
      <vt:lpstr>城乡社区治理试点绩效评估工作经费</vt:lpstr>
      <vt:lpstr>2022年下半年乡村振兴发展拉练工作经费</vt:lpstr>
      <vt:lpstr>《地名天府·文化寻根》犍为站线下活动工作经费</vt:lpstr>
      <vt:lpstr>困难群众救助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oliva</cp:lastModifiedBy>
  <dcterms:created xsi:type="dcterms:W3CDTF">2020-04-19T13:25:00Z</dcterms:created>
  <cp:lastPrinted>2022-06-01T09:36:00Z</cp:lastPrinted>
  <dcterms:modified xsi:type="dcterms:W3CDTF">2024-09-23T02:20:05Z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2052-11.1.0.11566</vt:lpwstr>
  </property>
  <property fmtid="{D5CDD505-2E9C-101B-9397-08002B2CF9AE}" pid="3" name="ICV">
    <vt:lpwstr>F934477033D24016A9EC33DD4FD291A8</vt:lpwstr>
  </property>
</Properties>
</file>