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重大节日慰问资金" sheetId="22" r:id="rId1"/>
    <sheet name="义务兵（士官）立功受奖奖励金" sheetId="23" r:id="rId2"/>
    <sheet name="退役军人服务中心（站）重点工作经费" sheetId="21" r:id="rId3"/>
    <sheet name="清明节、公祭日" sheetId="20" r:id="rId4"/>
    <sheet name="-自主择业军队转业干部医疗保险" sheetId="19" r:id="rId5"/>
    <sheet name="义务兵家属优待金" sheetId="18" r:id="rId6"/>
    <sheet name="义务兵（士官）退役安置县级配套资金" sheetId="17" r:id="rId7"/>
    <sheet name="优抚定补县级配套资金" sheetId="16" r:id="rId8"/>
    <sheet name="大学生入伍一次性奖励金" sheetId="15" r:id="rId9"/>
    <sheet name="县烈士陵园、底堡乡烈士陵园维修维护费" sheetId="14" r:id="rId10"/>
    <sheet name="优抚抚恤金" sheetId="13" r:id="rId11"/>
    <sheet name="烈士陵园提升改造工程" sheetId="12" r:id="rId12"/>
    <sheet name="军转干部管理服务经费" sheetId="11" r:id="rId13"/>
    <sheet name="军转干部补助资金" sheetId="10" r:id="rId14"/>
    <sheet name="优抚医疗补助资金" sheetId="9" r:id="rId15"/>
    <sheet name="退役军人局（中心）办公场所维修改造资金" sheetId="8" r:id="rId16"/>
    <sheet name="退役安置补助资金" sheetId="7" r:id="rId17"/>
    <sheet name="义务兵家属优待金（省级）" sheetId="6" r:id="rId18"/>
    <sheet name="重大节日慰问和双拥工作经费" sheetId="2" r:id="rId19"/>
    <sheet name="人武部营院办公楼、宿舍维修" sheetId="5" r:id="rId20"/>
    <sheet name="刘贞模、谢代金烈士墓搬迁" sheetId="4" r:id="rId21"/>
  </sheets>
  <definedNames>
    <definedName name="_xlnm.Print_Area" localSheetId="8">大学生入伍一次性奖励金!$A$1:$I$23</definedName>
    <definedName name="_xlnm.Print_Area" localSheetId="13">军转干部补助资金!$A$1:$I$23</definedName>
    <definedName name="_xlnm.Print_Area" localSheetId="12">军转干部管理服务经费!$A$1:$I$23</definedName>
    <definedName name="_xlnm.Print_Area" localSheetId="11">烈士陵园提升改造工程!$A$1:$I$23</definedName>
    <definedName name="_xlnm.Print_Area" localSheetId="20">刘贞模、谢代金烈士墓搬迁!$A$1:$I$23</definedName>
    <definedName name="_xlnm.Print_Area" localSheetId="3">清明节、公祭日!$A$1:$I$23</definedName>
    <definedName name="_xlnm.Print_Area" localSheetId="19">人武部营院办公楼、宿舍维修!$A$1:$I$23</definedName>
    <definedName name="_xlnm.Print_Area" localSheetId="16">退役安置补助资金!$A$1:$I$23</definedName>
    <definedName name="_xlnm.Print_Area" localSheetId="2">'退役军人服务中心（站）重点工作经费'!$A$1:$I$23</definedName>
    <definedName name="_xlnm.Print_Area" localSheetId="15">'退役军人局（中心）办公场所维修改造资金'!$A$1:$I$23</definedName>
    <definedName name="_xlnm.Print_Area" localSheetId="9">县烈士陵园、底堡乡烈士陵园维修维护费!$A$1:$I$23</definedName>
    <definedName name="_xlnm.Print_Area" localSheetId="1">'义务兵（士官）立功受奖奖励金'!$A$1:$I$23</definedName>
    <definedName name="_xlnm.Print_Area" localSheetId="6">'义务兵（士官）退役安置县级配套资金'!$A$1:$I$23</definedName>
    <definedName name="_xlnm.Print_Area" localSheetId="5">义务兵家属优待金!$A$1:$I$23</definedName>
    <definedName name="_xlnm.Print_Area" localSheetId="17">'义务兵家属优待金（省级）'!$A$1:$I$23</definedName>
    <definedName name="_xlnm.Print_Area" localSheetId="7">优抚定补县级配套资金!$A$1:$I$23</definedName>
    <definedName name="_xlnm.Print_Area" localSheetId="10">优抚抚恤金!$A$1:$I$23</definedName>
    <definedName name="_xlnm.Print_Area" localSheetId="14">优抚医疗补助资金!$A$1:$I$23</definedName>
    <definedName name="_xlnm.Print_Area" localSheetId="18">重大节日慰问和双拥工作经费!$A$1:$I$23</definedName>
    <definedName name="_xlnm.Print_Area" localSheetId="0">重大节日慰问资金!$A$1:$I$23</definedName>
    <definedName name="_xlnm.Print_Area" localSheetId="4">'-自主择业军队转业干部医疗保险'!$A$1:$I$23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4"/>
  <c r="F14" i="15"/>
  <c r="F14" i="16"/>
  <c r="F14" i="17"/>
  <c r="B3" i="19"/>
  <c r="F14" i="21"/>
  <c r="G9" i="2"/>
  <c r="H13" i="4"/>
  <c r="G13"/>
  <c r="G9"/>
  <c r="G8"/>
  <c r="F14" s="1"/>
  <c r="G7"/>
  <c r="H13" i="5"/>
  <c r="G13"/>
  <c r="G9"/>
  <c r="G8"/>
  <c r="F14" s="1"/>
  <c r="G7"/>
  <c r="H13" i="6"/>
  <c r="G13"/>
  <c r="G9"/>
  <c r="G8"/>
  <c r="F14" s="1"/>
  <c r="G7"/>
  <c r="H13" i="7"/>
  <c r="G13"/>
  <c r="G9"/>
  <c r="G8"/>
  <c r="F14" s="1"/>
  <c r="G7"/>
  <c r="H13" i="8"/>
  <c r="G13"/>
  <c r="G9"/>
  <c r="G8"/>
  <c r="F14" s="1"/>
  <c r="G7"/>
  <c r="H13" i="9"/>
  <c r="G13"/>
  <c r="G9"/>
  <c r="G8"/>
  <c r="F14" s="1"/>
  <c r="G7"/>
  <c r="H13" i="10"/>
  <c r="G13"/>
  <c r="G9"/>
  <c r="G8"/>
  <c r="F14" s="1"/>
  <c r="G7"/>
  <c r="F14" i="11"/>
  <c r="H13"/>
  <c r="G13"/>
  <c r="G9"/>
  <c r="G8"/>
  <c r="G7"/>
  <c r="H13" i="12"/>
  <c r="G13"/>
  <c r="G9"/>
  <c r="G8"/>
  <c r="F14" s="1"/>
  <c r="G7"/>
  <c r="H13" i="13"/>
  <c r="G13"/>
  <c r="G9"/>
  <c r="G8"/>
  <c r="F14" s="1"/>
  <c r="G7"/>
  <c r="H13" i="14"/>
  <c r="G13"/>
  <c r="G9"/>
  <c r="G8"/>
  <c r="G7"/>
  <c r="H13" i="15"/>
  <c r="G13"/>
  <c r="G9"/>
  <c r="G8"/>
  <c r="G7"/>
  <c r="H13" i="16"/>
  <c r="G13"/>
  <c r="G9"/>
  <c r="G8"/>
  <c r="G7"/>
  <c r="H13" i="17"/>
  <c r="G13"/>
  <c r="G9"/>
  <c r="G8"/>
  <c r="G7"/>
  <c r="H13" i="18"/>
  <c r="G13"/>
  <c r="G9"/>
  <c r="G8"/>
  <c r="F14" s="1"/>
  <c r="G7"/>
  <c r="H13" i="19"/>
  <c r="G13"/>
  <c r="G9"/>
  <c r="G8"/>
  <c r="F14" s="1"/>
  <c r="G7"/>
  <c r="H13" i="20"/>
  <c r="G13"/>
  <c r="G9"/>
  <c r="G8"/>
  <c r="F14" s="1"/>
  <c r="G7"/>
  <c r="H13" i="21"/>
  <c r="G13"/>
  <c r="G9"/>
  <c r="G8"/>
  <c r="G7"/>
  <c r="H13" i="22"/>
  <c r="G13"/>
  <c r="G9"/>
  <c r="G8"/>
  <c r="F14" s="1"/>
  <c r="G7"/>
  <c r="H13" i="23"/>
  <c r="G13"/>
  <c r="G9"/>
  <c r="G8"/>
  <c r="F14" s="1"/>
  <c r="G7"/>
  <c r="H13" i="2"/>
  <c r="G13"/>
  <c r="G8"/>
  <c r="F14" s="1"/>
  <c r="G7"/>
</calcChain>
</file>

<file path=xl/sharedStrings.xml><?xml version="1.0" encoding="utf-8"?>
<sst xmlns="http://schemas.openxmlformats.org/spreadsheetml/2006/main" count="1182" uniqueCount="183">
  <si>
    <t>附件3</t>
  </si>
  <si>
    <t>项目名称：</t>
  </si>
  <si>
    <t>年度：</t>
  </si>
  <si>
    <t>主管部门：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</si>
  <si>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</si>
  <si>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</si>
  <si>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</si>
  <si>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</si>
  <si>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</si>
  <si>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</si>
  <si>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（以预算数为准）</t>
  </si>
  <si>
    <t>（以决算数为准）</t>
  </si>
  <si>
    <t>其中：财政拨款</t>
  </si>
  <si>
    <t>其他资金</t>
  </si>
  <si>
    <t>年度总体目标</t>
  </si>
  <si>
    <t>预期目标</t>
  </si>
  <si>
    <t>实际完成情况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</si>
  <si>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</si>
  <si>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</si>
  <si>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</si>
  <si>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</si>
  <si>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</si>
  <si>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</si>
  <si>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</si>
  <si>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</si>
  <si>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</si>
  <si>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</si>
  <si>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</si>
  <si>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</si>
  <si>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</si>
  <si>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</si>
  <si>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</si>
  <si>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</si>
  <si>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</si>
  <si>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</si>
  <si>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</si>
  <si>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</si>
  <si>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</si>
  <si>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说明：1.预算执行率得分=全年执行数/全年预算数*10分；
      2.“产出指标、效益指标、满意度指标”一共90分，对应的是一体化系统中单位编制的项目绩效目标。</t>
  </si>
  <si>
    <t>沐川县退役军人事务局项目支出绩效自评表</t>
  </si>
  <si>
    <t>沐川县退役军人事务局</t>
  </si>
  <si>
    <t>重大节日慰问和双拥工作经费</t>
    <phoneticPr fontId="6" type="noConversion"/>
  </si>
  <si>
    <t>1、重大节日慰问驻军、优抚对象；2、平时慰问维稳对象、武警中队新退役人员、重大变故对象；3、双拥工作经费4、春节、八一等重大节日慰问退役军人和现役军人家属。</t>
    <phoneticPr fontId="6" type="noConversion"/>
  </si>
  <si>
    <t>1、重大节日慰问驻军、优抚对象；2、平时慰问维稳对象、武警中队新退役人员、重大变故对象；3、双拥工作经费5、春节、八一等重大节日慰问退役军人和现役军人家属。</t>
  </si>
  <si>
    <t>全覆盖发放慰问金</t>
    <phoneticPr fontId="6" type="noConversion"/>
  </si>
  <si>
    <t xml:space="preserve"> 按实发放各项慰问金</t>
    <phoneticPr fontId="6" type="noConversion"/>
  </si>
  <si>
    <t>慰问群体人数</t>
    <phoneticPr fontId="6" type="noConversion"/>
  </si>
  <si>
    <t xml:space="preserve"> 按照相关政策按实发放</t>
    <phoneticPr fontId="6" type="noConversion"/>
  </si>
  <si>
    <t>体现了党对于退役军人群体的关爱</t>
    <phoneticPr fontId="6" type="noConversion"/>
  </si>
  <si>
    <t>退役军人群体满意度</t>
    <phoneticPr fontId="6" type="noConversion"/>
  </si>
  <si>
    <t>义务兵（士官）立功受奖奖励金</t>
    <phoneticPr fontId="6" type="noConversion"/>
  </si>
  <si>
    <t>重大节日慰问资金</t>
    <phoneticPr fontId="6" type="noConversion"/>
  </si>
  <si>
    <t>及时精准发放荣立三等功和优秀士兵（官）等奖励金</t>
    <phoneticPr fontId="6" type="noConversion"/>
  </si>
  <si>
    <t xml:space="preserve"> 全覆盖发放立功受奖奖励金</t>
    <phoneticPr fontId="6" type="noConversion"/>
  </si>
  <si>
    <t>立功受奖人数</t>
  </si>
  <si>
    <t>按时发放各项奖励金</t>
    <phoneticPr fontId="6" type="noConversion"/>
  </si>
  <si>
    <t>体现了党对于退役军人群体的关心</t>
    <phoneticPr fontId="6" type="noConversion"/>
  </si>
  <si>
    <t>退役军人群体满意度</t>
    <phoneticPr fontId="6" type="noConversion"/>
  </si>
  <si>
    <t>1、重大节日慰问驻军、优抚对象；2、平时慰问维稳对象、武警中队新退役人员、重大变故对象，以上两项需要350000元；3、重大节日慰问退役军人和现役军人家属约5500人，每人200元，需要1100000元。</t>
    <phoneticPr fontId="6" type="noConversion"/>
  </si>
  <si>
    <t>按照相关政策按实发放</t>
    <phoneticPr fontId="6" type="noConversion"/>
  </si>
  <si>
    <t>按时发放各项慰问金</t>
    <phoneticPr fontId="6" type="noConversion"/>
  </si>
  <si>
    <t>慰问群体人数</t>
    <phoneticPr fontId="6" type="noConversion"/>
  </si>
  <si>
    <t>体现了党对于退役军人群体的关爱</t>
    <phoneticPr fontId="6" type="noConversion"/>
  </si>
  <si>
    <t xml:space="preserve"> 全覆盖发放慰问金</t>
    <phoneticPr fontId="6" type="noConversion"/>
  </si>
  <si>
    <t>退役军人服务中心（站）重点工作经费</t>
    <phoneticPr fontId="6" type="noConversion"/>
  </si>
  <si>
    <t>用于退役军人服务中心（站）开展走访、慰问、核查优抚对象信息、伤残对象核查、证件办理、重大节日开展座谈会、重点信访对象稳控等重点工作经费和单位日常运转经费。</t>
    <phoneticPr fontId="6" type="noConversion"/>
  </si>
  <si>
    <t xml:space="preserve"> 服务中心（站）数量</t>
    <phoneticPr fontId="6" type="noConversion"/>
  </si>
  <si>
    <t xml:space="preserve"> 按时完成全年各项工作</t>
    <phoneticPr fontId="6" type="noConversion"/>
  </si>
  <si>
    <t xml:space="preserve"> 工作开展及时性</t>
    <phoneticPr fontId="6" type="noConversion"/>
  </si>
  <si>
    <t>体现了党对于退役军人群体的重视</t>
    <phoneticPr fontId="6" type="noConversion"/>
  </si>
  <si>
    <t>清明节、公祭日</t>
    <phoneticPr fontId="6" type="noConversion"/>
  </si>
  <si>
    <t>清明节、公祭日、平时，场地布置、设置、制作标牌标识等。</t>
    <phoneticPr fontId="6" type="noConversion"/>
  </si>
  <si>
    <t>圆满完成清明、公祭活动</t>
    <phoneticPr fontId="6" type="noConversion"/>
  </si>
  <si>
    <t>清明、公祭活动次数</t>
    <phoneticPr fontId="6" type="noConversion"/>
  </si>
  <si>
    <t>按时开展清明、公祭活动</t>
    <phoneticPr fontId="6" type="noConversion"/>
  </si>
  <si>
    <t>体现了党对于烈士及其家属的关爱</t>
    <phoneticPr fontId="6" type="noConversion"/>
  </si>
  <si>
    <t>人民群众满意度</t>
    <phoneticPr fontId="6" type="noConversion"/>
  </si>
  <si>
    <t xml:space="preserve"> 为自主择业军队转业干部足额缴纳医疗保险</t>
    <phoneticPr fontId="6" type="noConversion"/>
  </si>
  <si>
    <t>自主择业军转干人数</t>
    <phoneticPr fontId="6" type="noConversion"/>
  </si>
  <si>
    <t xml:space="preserve"> 缴纳医疗保险及时性</t>
    <phoneticPr fontId="6" type="noConversion"/>
  </si>
  <si>
    <t xml:space="preserve"> 足额缴纳医疗保险</t>
    <phoneticPr fontId="6" type="noConversion"/>
  </si>
  <si>
    <t>有效稳定自主择业军转干群体</t>
    <phoneticPr fontId="6" type="noConversion"/>
  </si>
  <si>
    <t xml:space="preserve"> 自主择业军转干满意度</t>
    <phoneticPr fontId="6" type="noConversion"/>
  </si>
  <si>
    <t>义务兵家属优待金</t>
    <phoneticPr fontId="6" type="noConversion"/>
  </si>
  <si>
    <t>及时足额发放义务兵家属优待金</t>
    <phoneticPr fontId="6" type="noConversion"/>
  </si>
  <si>
    <t xml:space="preserve"> 发放家属优待金及时性</t>
    <phoneticPr fontId="6" type="noConversion"/>
  </si>
  <si>
    <t>全覆盖发放义务兵家属优待金</t>
    <phoneticPr fontId="6" type="noConversion"/>
  </si>
  <si>
    <t>入伍人数</t>
    <phoneticPr fontId="6" type="noConversion"/>
  </si>
  <si>
    <t>体现了党对于入伍新兵的关爱</t>
    <phoneticPr fontId="6" type="noConversion"/>
  </si>
  <si>
    <t>退役军人及退役军人家属群体满意度</t>
    <phoneticPr fontId="6" type="noConversion"/>
  </si>
  <si>
    <t>义务兵（士官）退役安置县级配套资金</t>
    <phoneticPr fontId="6" type="noConversion"/>
  </si>
  <si>
    <t>用于兑现义务兵（士官）退役安置地方一次性经济补助，保障退役安置士兵（士官）的合法权益</t>
    <phoneticPr fontId="6" type="noConversion"/>
  </si>
  <si>
    <t>全覆盖完成安置资金的发放</t>
    <phoneticPr fontId="6" type="noConversion"/>
  </si>
  <si>
    <t>安置人数</t>
    <phoneticPr fontId="6" type="noConversion"/>
  </si>
  <si>
    <t>按时发放各项安置资金</t>
    <phoneticPr fontId="6" type="noConversion"/>
  </si>
  <si>
    <t>体现了党对于退伍军人的关心</t>
    <phoneticPr fontId="6" type="noConversion"/>
  </si>
  <si>
    <t>退役军人群体满意度</t>
    <phoneticPr fontId="6" type="noConversion"/>
  </si>
  <si>
    <t>优抚定补县级配套资金</t>
    <phoneticPr fontId="6" type="noConversion"/>
  </si>
  <si>
    <t>为发放优抚对象抚恤和生活补助、临时价格补贴，保障全县优抚对象合法权益</t>
    <phoneticPr fontId="6" type="noConversion"/>
  </si>
  <si>
    <t>优抚对象人数</t>
    <phoneticPr fontId="6" type="noConversion"/>
  </si>
  <si>
    <t>全覆盖完成各项优抚资金的发放</t>
    <phoneticPr fontId="6" type="noConversion"/>
  </si>
  <si>
    <t>按时完成各项优抚资金的发放</t>
    <phoneticPr fontId="6" type="noConversion"/>
  </si>
  <si>
    <t>体现了党对优抚对象的关爱</t>
    <phoneticPr fontId="6" type="noConversion"/>
  </si>
  <si>
    <t>优抚对象群体满意度</t>
    <phoneticPr fontId="6" type="noConversion"/>
  </si>
  <si>
    <t>大学生入伍一次性奖励金</t>
    <phoneticPr fontId="6" type="noConversion"/>
  </si>
  <si>
    <t>兑现2023年入伍大学生一次性入伍奖励金，保障了入伍大学生了合法权益</t>
    <phoneticPr fontId="6" type="noConversion"/>
  </si>
  <si>
    <t>入伍大学生及家属满意度</t>
    <phoneticPr fontId="6" type="noConversion"/>
  </si>
  <si>
    <t>维护了退役军人群体和谐稳定</t>
    <phoneticPr fontId="6" type="noConversion"/>
  </si>
  <si>
    <t>入伍大学生人数</t>
    <phoneticPr fontId="6" type="noConversion"/>
  </si>
  <si>
    <t>全覆盖发放</t>
    <phoneticPr fontId="6" type="noConversion"/>
  </si>
  <si>
    <t xml:space="preserve"> 资金发放及时性</t>
    <phoneticPr fontId="6" type="noConversion"/>
  </si>
  <si>
    <t>县烈士陵园、底堡乡烈士陵园维修维护费</t>
    <phoneticPr fontId="6" type="noConversion"/>
  </si>
  <si>
    <t>按时完成维修维护</t>
    <phoneticPr fontId="6" type="noConversion"/>
  </si>
  <si>
    <t>维护周期时效</t>
    <phoneticPr fontId="6" type="noConversion"/>
  </si>
  <si>
    <t>烈士陵园个数</t>
    <phoneticPr fontId="6" type="noConversion"/>
  </si>
  <si>
    <t>体现党对退役军人群体的关爱</t>
    <phoneticPr fontId="6" type="noConversion"/>
  </si>
  <si>
    <t>烈士陵园日常维修维护费</t>
    <phoneticPr fontId="6" type="noConversion"/>
  </si>
  <si>
    <t>优抚抚恤金</t>
    <phoneticPr fontId="6" type="noConversion"/>
  </si>
  <si>
    <t>发放优抚对象抚恤和生活补助、老党员生活补贴、优抚对象一次性生活补贴等</t>
    <phoneticPr fontId="6" type="noConversion"/>
  </si>
  <si>
    <t>全覆盖完成各项资金发放</t>
    <phoneticPr fontId="6" type="noConversion"/>
  </si>
  <si>
    <t>按照政策标准发放</t>
    <phoneticPr fontId="6" type="noConversion"/>
  </si>
  <si>
    <t>按时完成各项资金的发放</t>
    <phoneticPr fontId="6" type="noConversion"/>
  </si>
  <si>
    <t>优抚对象满意度</t>
    <phoneticPr fontId="6" type="noConversion"/>
  </si>
  <si>
    <t>烈士陵园提升改造工程</t>
    <phoneticPr fontId="6" type="noConversion"/>
  </si>
  <si>
    <t>按实完成提升改造工程</t>
    <phoneticPr fontId="6" type="noConversion"/>
  </si>
  <si>
    <t xml:space="preserve"> 保质保量完成提升改造工程</t>
    <phoneticPr fontId="6" type="noConversion"/>
  </si>
  <si>
    <t>烈士陵园提升改造工程费</t>
    <phoneticPr fontId="6" type="noConversion"/>
  </si>
  <si>
    <t>提升烈士陵园改造工程个数</t>
    <phoneticPr fontId="6" type="noConversion"/>
  </si>
  <si>
    <t>军转干部管理服务经费</t>
    <phoneticPr fontId="6" type="noConversion"/>
  </si>
  <si>
    <t>军转干部补助资金</t>
    <phoneticPr fontId="6" type="noConversion"/>
  </si>
  <si>
    <t>军转干部管理服务经费、运行经费</t>
    <phoneticPr fontId="6" type="noConversion"/>
  </si>
  <si>
    <t>工作完成及时性</t>
    <phoneticPr fontId="6" type="noConversion"/>
  </si>
  <si>
    <t>如实产生相关服务经费</t>
    <phoneticPr fontId="6" type="noConversion"/>
  </si>
  <si>
    <t>服务机构数量</t>
    <phoneticPr fontId="6" type="noConversion"/>
  </si>
  <si>
    <t>按实完成全年各项工作</t>
    <phoneticPr fontId="6" type="noConversion"/>
  </si>
  <si>
    <t xml:space="preserve"> 体现了党对于退役军人群体的重视</t>
    <phoneticPr fontId="6" type="noConversion"/>
  </si>
  <si>
    <t>及时发放军转干部生活困难补助、医疗补助、教育等相关资金</t>
    <phoneticPr fontId="6" type="noConversion"/>
  </si>
  <si>
    <t>军转干部人数</t>
    <phoneticPr fontId="6" type="noConversion"/>
  </si>
  <si>
    <t>及时发放相关资金</t>
    <phoneticPr fontId="6" type="noConversion"/>
  </si>
  <si>
    <t xml:space="preserve">保质保量发放资金 
</t>
    <phoneticPr fontId="6" type="noConversion"/>
  </si>
  <si>
    <t xml:space="preserve"> 有效稳定军转干部群体 </t>
    <phoneticPr fontId="6" type="noConversion"/>
  </si>
  <si>
    <t>军转干部群体满意度</t>
    <phoneticPr fontId="6" type="noConversion"/>
  </si>
  <si>
    <t>优抚医疗补助资金</t>
    <phoneticPr fontId="6" type="noConversion"/>
  </si>
  <si>
    <t>优抚对象医疗补助资金</t>
    <phoneticPr fontId="6" type="noConversion"/>
  </si>
  <si>
    <t>全覆盖完成医疗补助发放</t>
    <phoneticPr fontId="6" type="noConversion"/>
  </si>
  <si>
    <t xml:space="preserve"> 按照相关政策标准发放</t>
    <phoneticPr fontId="6" type="noConversion"/>
  </si>
  <si>
    <t>及时发放相关医疗补助</t>
    <phoneticPr fontId="6" type="noConversion"/>
  </si>
  <si>
    <t>体现了党对退役军人群体的关爱</t>
    <phoneticPr fontId="6" type="noConversion"/>
  </si>
  <si>
    <t xml:space="preserve"> 优抚对象满意度</t>
    <phoneticPr fontId="6" type="noConversion"/>
  </si>
  <si>
    <t>退役军人局（中心）办公场所维修改造资金</t>
    <phoneticPr fontId="6" type="noConversion"/>
  </si>
  <si>
    <t>退役军人局（中心）办公场所维修、改造、装修及设施设备购置资金</t>
    <phoneticPr fontId="6" type="noConversion"/>
  </si>
  <si>
    <t>及时完成维修改造</t>
    <phoneticPr fontId="6" type="noConversion"/>
  </si>
  <si>
    <t>维修改造机构数量</t>
    <phoneticPr fontId="6" type="noConversion"/>
  </si>
  <si>
    <t>保质保量完成维修改造工作</t>
    <phoneticPr fontId="6" type="noConversion"/>
  </si>
  <si>
    <t>体现了党对于退役军人群体的重视</t>
    <phoneticPr fontId="6" type="noConversion"/>
  </si>
  <si>
    <t>退役安置补助资金</t>
    <phoneticPr fontId="6" type="noConversion"/>
  </si>
  <si>
    <t>主要用于退役士兵管理教育、退役安置补助资金、自主就业退役士兵教育培训、其他退役安置支出</t>
    <phoneticPr fontId="6" type="noConversion"/>
  </si>
  <si>
    <t>保质保量完成资金的发放</t>
    <phoneticPr fontId="6" type="noConversion"/>
  </si>
  <si>
    <t>退役士兵人数</t>
    <phoneticPr fontId="6" type="noConversion"/>
  </si>
  <si>
    <t>资金发放的及时性</t>
    <phoneticPr fontId="6" type="noConversion"/>
  </si>
  <si>
    <t>体现了党对于退役军人群体的关爱</t>
    <phoneticPr fontId="6" type="noConversion"/>
  </si>
  <si>
    <t>义务兵家属优待金（省级）</t>
    <phoneticPr fontId="6" type="noConversion"/>
  </si>
  <si>
    <t>对入伍的义务兵家庭优待金，提升新兵入伍的积极性，保障义务兵家庭的合法权益</t>
    <phoneticPr fontId="6" type="noConversion"/>
  </si>
  <si>
    <t>对入伍的义务兵家庭优待金，提升新兵入伍的积极性，保障义务兵家庭的合法权益，</t>
    <phoneticPr fontId="6" type="noConversion"/>
  </si>
  <si>
    <t>入伍人数</t>
    <phoneticPr fontId="6" type="noConversion"/>
  </si>
  <si>
    <t>发放家属优待金及时性</t>
    <phoneticPr fontId="6" type="noConversion"/>
  </si>
  <si>
    <t>按照相关政策如实发放</t>
    <phoneticPr fontId="6" type="noConversion"/>
  </si>
  <si>
    <t>全覆盖发放义务兵家属优待金</t>
    <phoneticPr fontId="6" type="noConversion"/>
  </si>
  <si>
    <t>体现了党对于入伍新兵的关爱</t>
    <phoneticPr fontId="6" type="noConversion"/>
  </si>
  <si>
    <t>退役军人及退役军人家属群体满意度</t>
    <phoneticPr fontId="6" type="noConversion"/>
  </si>
  <si>
    <t>人武部营院办公楼、宿舍维修</t>
    <phoneticPr fontId="6" type="noConversion"/>
  </si>
  <si>
    <t>完成县人武部营院办公楼、宿舍维修项目</t>
    <phoneticPr fontId="6" type="noConversion"/>
  </si>
  <si>
    <t>维修数量</t>
    <phoneticPr fontId="6" type="noConversion"/>
  </si>
  <si>
    <t>保质保量完成维修</t>
    <phoneticPr fontId="6" type="noConversion"/>
  </si>
  <si>
    <t>按实完成维修项目工程</t>
    <phoneticPr fontId="6" type="noConversion"/>
  </si>
  <si>
    <t>体现了党对于军人群体的关心关爱</t>
    <phoneticPr fontId="6" type="noConversion"/>
  </si>
  <si>
    <t>军人群体满意度</t>
    <phoneticPr fontId="6" type="noConversion"/>
  </si>
  <si>
    <t>如实产生维修资金</t>
    <phoneticPr fontId="6" type="noConversion"/>
  </si>
  <si>
    <t>刘贞模、谢代金烈士墓搬迁</t>
    <phoneticPr fontId="6" type="noConversion"/>
  </si>
  <si>
    <t>刘贞模、谢代金烈士墓搬迁费</t>
    <phoneticPr fontId="6" type="noConversion"/>
  </si>
  <si>
    <t>烈士墓搬迁数量</t>
    <phoneticPr fontId="6" type="noConversion"/>
  </si>
  <si>
    <t>保质保量完成搬迁</t>
    <phoneticPr fontId="6" type="noConversion"/>
  </si>
  <si>
    <t>按实完成烈士墓搬迁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</si>
</sst>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topLeftCell="A4" workbookViewId="0">
      <selection activeCell="K15" sqref="K15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51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658944</v>
      </c>
      <c r="D8" s="28"/>
      <c r="E8" s="26">
        <v>658944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44" t="s">
        <v>14</v>
      </c>
      <c r="B10" s="31" t="s">
        <v>15</v>
      </c>
      <c r="C10" s="32"/>
      <c r="D10" s="32"/>
      <c r="E10" s="33"/>
      <c r="F10" s="34" t="s">
        <v>16</v>
      </c>
      <c r="G10" s="34"/>
      <c r="H10" s="34"/>
      <c r="I10" s="34"/>
    </row>
    <row r="11" spans="1:9" ht="54.75" customHeight="1">
      <c r="A11" s="45"/>
      <c r="B11" s="35" t="s">
        <v>58</v>
      </c>
      <c r="C11" s="36"/>
      <c r="D11" s="36"/>
      <c r="E11" s="37"/>
      <c r="F11" s="35" t="s">
        <v>58</v>
      </c>
      <c r="G11" s="36"/>
      <c r="H11" s="36"/>
      <c r="I11" s="37"/>
    </row>
    <row r="12" spans="1:9" ht="26.45" customHeight="1">
      <c r="A12" s="6" t="s">
        <v>17</v>
      </c>
      <c r="B12" s="38" t="s">
        <v>18</v>
      </c>
      <c r="C12" s="39"/>
      <c r="D12" s="6" t="s">
        <v>19</v>
      </c>
      <c r="E12" s="6" t="s">
        <v>20</v>
      </c>
      <c r="F12" s="6" t="s">
        <v>21</v>
      </c>
      <c r="G12" s="6" t="s">
        <v>22</v>
      </c>
      <c r="H12" s="18" t="s">
        <v>23</v>
      </c>
      <c r="I12" s="9" t="s">
        <v>24</v>
      </c>
    </row>
    <row r="13" spans="1:9" ht="20.45" customHeight="1">
      <c r="A13" s="38" t="s">
        <v>25</v>
      </c>
      <c r="B13" s="40"/>
      <c r="C13" s="40"/>
      <c r="D13" s="40"/>
      <c r="E13" s="40"/>
      <c r="F13" s="39"/>
      <c r="G13" s="6">
        <f>SUM(G14:G23)</f>
        <v>100</v>
      </c>
      <c r="H13" s="6">
        <f>SUM(H14:H23)</f>
        <v>100</v>
      </c>
      <c r="I13" s="9"/>
    </row>
    <row r="14" spans="1:9" ht="20.45" customHeight="1">
      <c r="A14" s="41" t="s">
        <v>26</v>
      </c>
      <c r="B14" s="42"/>
      <c r="C14" s="42"/>
      <c r="D14" s="43"/>
      <c r="E14" s="19">
        <v>1</v>
      </c>
      <c r="F14" s="15">
        <f>G8*10</f>
        <v>10</v>
      </c>
      <c r="G14" s="6">
        <v>10</v>
      </c>
      <c r="H14" s="6">
        <v>10</v>
      </c>
      <c r="I14" s="10"/>
    </row>
    <row r="15" spans="1:9" ht="20.45" customHeight="1">
      <c r="A15" s="49" t="s">
        <v>27</v>
      </c>
      <c r="B15" s="41" t="s">
        <v>28</v>
      </c>
      <c r="C15" s="46"/>
      <c r="D15" s="15" t="s">
        <v>61</v>
      </c>
      <c r="E15" s="15">
        <v>10</v>
      </c>
      <c r="F15" s="15">
        <v>10</v>
      </c>
      <c r="G15" s="15">
        <v>10</v>
      </c>
      <c r="H15" s="15">
        <v>10</v>
      </c>
      <c r="I15" s="10"/>
    </row>
    <row r="16" spans="1:9" ht="20.45" customHeight="1">
      <c r="A16" s="49" t="s">
        <v>27</v>
      </c>
      <c r="B16" s="41" t="s">
        <v>29</v>
      </c>
      <c r="C16" s="46"/>
      <c r="D16" s="15" t="s">
        <v>63</v>
      </c>
      <c r="E16" s="15">
        <v>20</v>
      </c>
      <c r="F16" s="15">
        <v>20</v>
      </c>
      <c r="G16" s="15">
        <v>20</v>
      </c>
      <c r="H16" s="15">
        <v>20</v>
      </c>
      <c r="I16" s="10"/>
    </row>
    <row r="17" spans="1:9" ht="20.45" customHeight="1">
      <c r="A17" s="49" t="s">
        <v>27</v>
      </c>
      <c r="B17" s="41" t="s">
        <v>30</v>
      </c>
      <c r="C17" s="46"/>
      <c r="D17" s="15" t="s">
        <v>60</v>
      </c>
      <c r="E17" s="15">
        <v>10</v>
      </c>
      <c r="F17" s="15">
        <v>10</v>
      </c>
      <c r="G17" s="15">
        <v>10</v>
      </c>
      <c r="H17" s="15">
        <v>10</v>
      </c>
      <c r="I17" s="10"/>
    </row>
    <row r="18" spans="1:9" ht="20.45" customHeight="1">
      <c r="A18" s="49" t="s">
        <v>27</v>
      </c>
      <c r="B18" s="41" t="s">
        <v>31</v>
      </c>
      <c r="C18" s="46"/>
      <c r="D18" s="15" t="s">
        <v>59</v>
      </c>
      <c r="E18" s="15">
        <v>10</v>
      </c>
      <c r="F18" s="15">
        <v>10</v>
      </c>
      <c r="G18" s="15">
        <v>10</v>
      </c>
      <c r="H18" s="15">
        <v>10</v>
      </c>
      <c r="I18" s="10"/>
    </row>
    <row r="19" spans="1:9" ht="20.45" customHeight="1">
      <c r="A19" s="49" t="s">
        <v>32</v>
      </c>
      <c r="B19" s="41" t="s">
        <v>33</v>
      </c>
      <c r="C19" s="46"/>
      <c r="D19" s="15"/>
      <c r="E19" s="15"/>
      <c r="F19" s="15"/>
      <c r="G19" s="15"/>
      <c r="H19" s="15"/>
      <c r="I19" s="10"/>
    </row>
    <row r="20" spans="1:9" ht="24.75" customHeight="1">
      <c r="A20" s="49" t="s">
        <v>32</v>
      </c>
      <c r="B20" s="41" t="s">
        <v>34</v>
      </c>
      <c r="C20" s="46"/>
      <c r="D20" s="15" t="s">
        <v>62</v>
      </c>
      <c r="E20" s="15">
        <v>20</v>
      </c>
      <c r="F20" s="15">
        <v>20</v>
      </c>
      <c r="G20" s="15">
        <v>20</v>
      </c>
      <c r="H20" s="15">
        <v>20</v>
      </c>
      <c r="I20" s="10"/>
    </row>
    <row r="21" spans="1:9" ht="20.45" customHeight="1">
      <c r="A21" s="49" t="s">
        <v>32</v>
      </c>
      <c r="B21" s="41" t="s">
        <v>35</v>
      </c>
      <c r="C21" s="46"/>
      <c r="D21" s="15"/>
      <c r="E21" s="15"/>
      <c r="F21" s="15"/>
      <c r="G21" s="15"/>
      <c r="H21" s="15"/>
      <c r="I21" s="10"/>
    </row>
    <row r="22" spans="1:9" ht="20.45" customHeight="1">
      <c r="A22" s="49" t="s">
        <v>32</v>
      </c>
      <c r="B22" s="41" t="s">
        <v>36</v>
      </c>
      <c r="C22" s="46"/>
      <c r="D22" s="15"/>
      <c r="E22" s="15"/>
      <c r="F22" s="15"/>
      <c r="G22" s="15"/>
      <c r="H22" s="15"/>
      <c r="I22" s="10"/>
    </row>
    <row r="23" spans="1:9" ht="20.45" customHeight="1">
      <c r="A23" s="15" t="s">
        <v>37</v>
      </c>
      <c r="B23" s="41" t="s">
        <v>37</v>
      </c>
      <c r="C23" s="46"/>
      <c r="D23" s="15" t="s">
        <v>57</v>
      </c>
      <c r="E23" s="15">
        <v>20</v>
      </c>
      <c r="F23" s="15">
        <v>20</v>
      </c>
      <c r="G23" s="15">
        <v>20</v>
      </c>
      <c r="H23" s="15">
        <v>20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15" sqref="E15:H2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111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30000</v>
      </c>
      <c r="D8" s="28"/>
      <c r="E8" s="26">
        <v>30000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116</v>
      </c>
      <c r="C11" s="64"/>
      <c r="D11" s="64"/>
      <c r="E11" s="65"/>
      <c r="F11" s="63" t="s">
        <v>116</v>
      </c>
      <c r="G11" s="64"/>
      <c r="H11" s="64"/>
      <c r="I11" s="6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17">
        <f>G8*10</f>
        <v>10</v>
      </c>
      <c r="G14" s="4">
        <v>10</v>
      </c>
      <c r="H14" s="16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114</v>
      </c>
      <c r="E15" s="20">
        <v>20</v>
      </c>
      <c r="F15" s="20">
        <v>20</v>
      </c>
      <c r="G15" s="20">
        <v>20</v>
      </c>
      <c r="H15" s="20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112</v>
      </c>
      <c r="E16" s="20">
        <v>20</v>
      </c>
      <c r="F16" s="20">
        <v>20</v>
      </c>
      <c r="G16" s="20">
        <v>20</v>
      </c>
      <c r="H16" s="20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113</v>
      </c>
      <c r="E17" s="20">
        <v>20</v>
      </c>
      <c r="F17" s="20">
        <v>20</v>
      </c>
      <c r="G17" s="20">
        <v>20</v>
      </c>
      <c r="H17" s="20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8"/>
      <c r="E18" s="20"/>
      <c r="F18" s="20"/>
      <c r="G18" s="20"/>
      <c r="H18" s="20"/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20"/>
      <c r="F19" s="20"/>
      <c r="G19" s="20"/>
      <c r="H19" s="20"/>
      <c r="I19" s="10"/>
    </row>
    <row r="20" spans="1:9" ht="20.45" customHeight="1">
      <c r="A20" s="62" t="s">
        <v>32</v>
      </c>
      <c r="B20" s="57" t="s">
        <v>34</v>
      </c>
      <c r="C20" s="61"/>
      <c r="D20" s="20" t="s">
        <v>115</v>
      </c>
      <c r="E20" s="20">
        <v>20</v>
      </c>
      <c r="F20" s="20">
        <v>20</v>
      </c>
      <c r="G20" s="20">
        <v>20</v>
      </c>
      <c r="H20" s="20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20"/>
      <c r="F21" s="20"/>
      <c r="G21" s="20"/>
      <c r="H21" s="20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20"/>
      <c r="F22" s="20"/>
      <c r="G22" s="20"/>
      <c r="H22" s="20"/>
      <c r="I22" s="10"/>
    </row>
    <row r="23" spans="1:9" ht="20.45" customHeight="1">
      <c r="A23" s="8" t="s">
        <v>37</v>
      </c>
      <c r="B23" s="57" t="s">
        <v>37</v>
      </c>
      <c r="C23" s="61"/>
      <c r="D23" s="20" t="s">
        <v>96</v>
      </c>
      <c r="E23" s="20">
        <v>10</v>
      </c>
      <c r="F23" s="20">
        <v>10</v>
      </c>
      <c r="G23" s="20">
        <v>10</v>
      </c>
      <c r="H23" s="20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4"/>
  <sheetViews>
    <sheetView topLeftCell="A4" workbookViewId="0">
      <selection activeCell="A14" sqref="A14:XFD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11.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117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12358700</v>
      </c>
      <c r="D8" s="28"/>
      <c r="E8" s="26">
        <v>11700355</v>
      </c>
      <c r="F8" s="28"/>
      <c r="G8" s="26">
        <f t="shared" si="0"/>
        <v>0.9467302386173303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35" t="s">
        <v>118</v>
      </c>
      <c r="C11" s="36"/>
      <c r="D11" s="36"/>
      <c r="E11" s="37"/>
      <c r="F11" s="35" t="s">
        <v>118</v>
      </c>
      <c r="G11" s="36"/>
      <c r="H11" s="36"/>
      <c r="I11" s="37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41" t="s">
        <v>26</v>
      </c>
      <c r="B14" s="42"/>
      <c r="C14" s="42"/>
      <c r="D14" s="43"/>
      <c r="E14" s="7">
        <v>1</v>
      </c>
      <c r="F14" s="17">
        <f>G8*10</f>
        <v>9.4673023861733032</v>
      </c>
      <c r="G14" s="4">
        <v>10</v>
      </c>
      <c r="H14" s="16">
        <v>10</v>
      </c>
      <c r="I14" s="10"/>
    </row>
    <row r="15" spans="1:9" ht="20.25" customHeight="1">
      <c r="A15" s="62" t="s">
        <v>27</v>
      </c>
      <c r="B15" s="57" t="s">
        <v>28</v>
      </c>
      <c r="C15" s="61"/>
      <c r="D15" s="17" t="s">
        <v>99</v>
      </c>
      <c r="E15" s="20">
        <v>10</v>
      </c>
      <c r="F15" s="20">
        <v>10</v>
      </c>
      <c r="G15" s="20">
        <v>10</v>
      </c>
      <c r="H15" s="20">
        <v>10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119</v>
      </c>
      <c r="E16" s="20">
        <v>10</v>
      </c>
      <c r="F16" s="20">
        <v>10</v>
      </c>
      <c r="G16" s="20">
        <v>10</v>
      </c>
      <c r="H16" s="20">
        <v>10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121</v>
      </c>
      <c r="E17" s="20">
        <v>10</v>
      </c>
      <c r="F17" s="20">
        <v>10</v>
      </c>
      <c r="G17" s="20">
        <v>10</v>
      </c>
      <c r="H17" s="20">
        <v>10</v>
      </c>
      <c r="I17" s="10"/>
    </row>
    <row r="18" spans="1:9" ht="20.45" customHeight="1">
      <c r="A18" s="62" t="s">
        <v>27</v>
      </c>
      <c r="B18" s="57" t="s">
        <v>31</v>
      </c>
      <c r="C18" s="61"/>
      <c r="D18" s="17" t="s">
        <v>120</v>
      </c>
      <c r="E18" s="20">
        <v>20</v>
      </c>
      <c r="F18" s="20">
        <v>20</v>
      </c>
      <c r="G18" s="20">
        <v>20</v>
      </c>
      <c r="H18" s="20">
        <v>20</v>
      </c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20"/>
      <c r="F19" s="20"/>
      <c r="G19" s="20"/>
      <c r="H19" s="20"/>
      <c r="I19" s="10"/>
    </row>
    <row r="20" spans="1:9" ht="20.45" customHeight="1">
      <c r="A20" s="62" t="s">
        <v>32</v>
      </c>
      <c r="B20" s="57" t="s">
        <v>34</v>
      </c>
      <c r="C20" s="61"/>
      <c r="D20" s="20" t="s">
        <v>102</v>
      </c>
      <c r="E20" s="20">
        <v>20</v>
      </c>
      <c r="F20" s="20">
        <v>20</v>
      </c>
      <c r="G20" s="20">
        <v>20</v>
      </c>
      <c r="H20" s="20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20"/>
      <c r="F21" s="20"/>
      <c r="G21" s="20"/>
      <c r="H21" s="20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20"/>
      <c r="F22" s="20"/>
      <c r="G22" s="20"/>
      <c r="H22" s="20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122</v>
      </c>
      <c r="E23" s="20">
        <v>20</v>
      </c>
      <c r="F23" s="20">
        <v>20</v>
      </c>
      <c r="G23" s="20">
        <v>20</v>
      </c>
      <c r="H23" s="20">
        <v>20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15" sqref="E15:H2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123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280082</v>
      </c>
      <c r="D8" s="28"/>
      <c r="E8" s="26">
        <v>280082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126</v>
      </c>
      <c r="C11" s="64"/>
      <c r="D11" s="64"/>
      <c r="E11" s="65"/>
      <c r="F11" s="25" t="s">
        <v>126</v>
      </c>
      <c r="G11" s="25"/>
      <c r="H11" s="25"/>
      <c r="I11" s="2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10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127</v>
      </c>
      <c r="E15" s="20">
        <v>20</v>
      </c>
      <c r="F15" s="20">
        <v>20</v>
      </c>
      <c r="G15" s="20">
        <v>20</v>
      </c>
      <c r="H15" s="20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125</v>
      </c>
      <c r="E16" s="20">
        <v>20</v>
      </c>
      <c r="F16" s="20">
        <v>20</v>
      </c>
      <c r="G16" s="20">
        <v>20</v>
      </c>
      <c r="H16" s="20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124</v>
      </c>
      <c r="E17" s="20">
        <v>20</v>
      </c>
      <c r="F17" s="20">
        <v>20</v>
      </c>
      <c r="G17" s="20">
        <v>20</v>
      </c>
      <c r="H17" s="20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8"/>
      <c r="E18" s="20"/>
      <c r="F18" s="20"/>
      <c r="G18" s="20"/>
      <c r="H18" s="20"/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20"/>
      <c r="F19" s="20"/>
      <c r="G19" s="20"/>
      <c r="H19" s="20"/>
      <c r="I19" s="10"/>
    </row>
    <row r="20" spans="1:9" ht="20.45" customHeight="1">
      <c r="A20" s="62" t="s">
        <v>32</v>
      </c>
      <c r="B20" s="57" t="s">
        <v>34</v>
      </c>
      <c r="C20" s="61"/>
      <c r="D20" s="17" t="s">
        <v>115</v>
      </c>
      <c r="E20" s="20">
        <v>20</v>
      </c>
      <c r="F20" s="20">
        <v>20</v>
      </c>
      <c r="G20" s="20">
        <v>20</v>
      </c>
      <c r="H20" s="20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20"/>
      <c r="F21" s="20"/>
      <c r="G21" s="20"/>
      <c r="H21" s="20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20"/>
      <c r="F22" s="20"/>
      <c r="G22" s="20"/>
      <c r="H22" s="20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96</v>
      </c>
      <c r="E23" s="20">
        <v>10</v>
      </c>
      <c r="F23" s="20">
        <v>10</v>
      </c>
      <c r="G23" s="20">
        <v>10</v>
      </c>
      <c r="H23" s="20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15" sqref="E15:H2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128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/>
      <c r="D8" s="28"/>
      <c r="E8" s="26"/>
      <c r="F8" s="28"/>
      <c r="G8" s="26" t="e">
        <f t="shared" si="0"/>
        <v>#DIV/0!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130</v>
      </c>
      <c r="C11" s="64"/>
      <c r="D11" s="64"/>
      <c r="E11" s="65"/>
      <c r="F11" s="25" t="s">
        <v>130</v>
      </c>
      <c r="G11" s="25"/>
      <c r="H11" s="25"/>
      <c r="I11" s="2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 t="e">
        <f>G8*10</f>
        <v>#DIV/0!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133</v>
      </c>
      <c r="E15" s="8">
        <v>10</v>
      </c>
      <c r="F15" s="17">
        <v>10</v>
      </c>
      <c r="G15" s="17">
        <v>10</v>
      </c>
      <c r="H15" s="17">
        <v>10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134</v>
      </c>
      <c r="E16" s="8">
        <v>20</v>
      </c>
      <c r="F16" s="17">
        <v>20</v>
      </c>
      <c r="G16" s="17">
        <v>20</v>
      </c>
      <c r="H16" s="17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131</v>
      </c>
      <c r="E17" s="8">
        <v>10</v>
      </c>
      <c r="F17" s="17">
        <v>10</v>
      </c>
      <c r="G17" s="17">
        <v>10</v>
      </c>
      <c r="H17" s="17">
        <v>10</v>
      </c>
      <c r="I17" s="10"/>
    </row>
    <row r="18" spans="1:9" ht="20.45" customHeight="1">
      <c r="A18" s="62" t="s">
        <v>27</v>
      </c>
      <c r="B18" s="57" t="s">
        <v>31</v>
      </c>
      <c r="C18" s="61"/>
      <c r="D18" s="17" t="s">
        <v>132</v>
      </c>
      <c r="E18" s="8">
        <v>10</v>
      </c>
      <c r="F18" s="17">
        <v>10</v>
      </c>
      <c r="G18" s="17">
        <v>10</v>
      </c>
      <c r="H18" s="17">
        <v>10</v>
      </c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8"/>
      <c r="F19" s="17"/>
      <c r="G19" s="17"/>
      <c r="H19" s="17"/>
      <c r="I19" s="10"/>
    </row>
    <row r="20" spans="1:9" ht="20.45" customHeight="1">
      <c r="A20" s="62" t="s">
        <v>32</v>
      </c>
      <c r="B20" s="57" t="s">
        <v>34</v>
      </c>
      <c r="C20" s="61"/>
      <c r="D20" s="17" t="s">
        <v>135</v>
      </c>
      <c r="E20" s="8">
        <v>20</v>
      </c>
      <c r="F20" s="17">
        <v>20</v>
      </c>
      <c r="G20" s="17">
        <v>20</v>
      </c>
      <c r="H20" s="17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8"/>
      <c r="F21" s="17"/>
      <c r="G21" s="17"/>
      <c r="H21" s="17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8"/>
      <c r="F22" s="17"/>
      <c r="G22" s="17"/>
      <c r="H22" s="17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96</v>
      </c>
      <c r="E23" s="8">
        <v>20</v>
      </c>
      <c r="F23" s="17">
        <v>20</v>
      </c>
      <c r="G23" s="17">
        <v>20</v>
      </c>
      <c r="H23" s="17">
        <v>20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15" sqref="E15:H2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129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203700</v>
      </c>
      <c r="D8" s="28"/>
      <c r="E8" s="26">
        <v>203700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136</v>
      </c>
      <c r="C11" s="64"/>
      <c r="D11" s="64"/>
      <c r="E11" s="65"/>
      <c r="F11" s="63" t="s">
        <v>136</v>
      </c>
      <c r="G11" s="64"/>
      <c r="H11" s="64"/>
      <c r="I11" s="6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10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137</v>
      </c>
      <c r="E15" s="20">
        <v>20</v>
      </c>
      <c r="F15" s="20">
        <v>20</v>
      </c>
      <c r="G15" s="20">
        <v>20</v>
      </c>
      <c r="H15" s="20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20" t="s">
        <v>139</v>
      </c>
      <c r="E16" s="20">
        <v>20</v>
      </c>
      <c r="F16" s="20">
        <v>20</v>
      </c>
      <c r="G16" s="20">
        <v>20</v>
      </c>
      <c r="H16" s="20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138</v>
      </c>
      <c r="E17" s="20">
        <v>20</v>
      </c>
      <c r="F17" s="20">
        <v>20</v>
      </c>
      <c r="G17" s="20">
        <v>20</v>
      </c>
      <c r="H17" s="20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8"/>
      <c r="E18" s="20"/>
      <c r="F18" s="20"/>
      <c r="G18" s="20"/>
      <c r="H18" s="20"/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20"/>
      <c r="F19" s="20"/>
      <c r="G19" s="20"/>
      <c r="H19" s="20"/>
      <c r="I19" s="10"/>
    </row>
    <row r="20" spans="1:9" ht="20.45" customHeight="1">
      <c r="A20" s="62" t="s">
        <v>32</v>
      </c>
      <c r="B20" s="57" t="s">
        <v>34</v>
      </c>
      <c r="C20" s="61"/>
      <c r="D20" s="17" t="s">
        <v>140</v>
      </c>
      <c r="E20" s="20">
        <v>20</v>
      </c>
      <c r="F20" s="20">
        <v>20</v>
      </c>
      <c r="G20" s="20">
        <v>20</v>
      </c>
      <c r="H20" s="20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20"/>
      <c r="F21" s="20"/>
      <c r="G21" s="20"/>
      <c r="H21" s="20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20"/>
      <c r="F22" s="20"/>
      <c r="G22" s="20"/>
      <c r="H22" s="20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141</v>
      </c>
      <c r="E23" s="20">
        <v>10</v>
      </c>
      <c r="F23" s="20">
        <v>10</v>
      </c>
      <c r="G23" s="20">
        <v>10</v>
      </c>
      <c r="H23" s="20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R14" sqref="R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142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914126.23</v>
      </c>
      <c r="D8" s="28"/>
      <c r="E8" s="26">
        <v>412399.76</v>
      </c>
      <c r="F8" s="28"/>
      <c r="G8" s="26">
        <f t="shared" si="0"/>
        <v>0.45114093269153871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143</v>
      </c>
      <c r="C11" s="64"/>
      <c r="D11" s="64"/>
      <c r="E11" s="65"/>
      <c r="F11" s="25" t="s">
        <v>143</v>
      </c>
      <c r="G11" s="25"/>
      <c r="H11" s="25"/>
      <c r="I11" s="2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4.5114093269153868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99</v>
      </c>
      <c r="E15" s="8">
        <v>10</v>
      </c>
      <c r="F15" s="17">
        <v>10</v>
      </c>
      <c r="G15" s="17">
        <v>10</v>
      </c>
      <c r="H15" s="17">
        <v>10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144</v>
      </c>
      <c r="E16" s="8">
        <v>10</v>
      </c>
      <c r="F16" s="17">
        <v>10</v>
      </c>
      <c r="G16" s="17">
        <v>10</v>
      </c>
      <c r="H16" s="17">
        <v>10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146</v>
      </c>
      <c r="E17" s="8">
        <v>10</v>
      </c>
      <c r="F17" s="17">
        <v>10</v>
      </c>
      <c r="G17" s="17">
        <v>10</v>
      </c>
      <c r="H17" s="17">
        <v>10</v>
      </c>
      <c r="I17" s="10"/>
    </row>
    <row r="18" spans="1:9" ht="20.45" customHeight="1">
      <c r="A18" s="62" t="s">
        <v>27</v>
      </c>
      <c r="B18" s="57" t="s">
        <v>31</v>
      </c>
      <c r="C18" s="61"/>
      <c r="D18" s="17" t="s">
        <v>145</v>
      </c>
      <c r="E18" s="8">
        <v>20</v>
      </c>
      <c r="F18" s="17">
        <v>20</v>
      </c>
      <c r="G18" s="17">
        <v>20</v>
      </c>
      <c r="H18" s="17">
        <v>20</v>
      </c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8"/>
      <c r="F19" s="17"/>
      <c r="G19" s="17"/>
      <c r="H19" s="17"/>
      <c r="I19" s="10"/>
    </row>
    <row r="20" spans="1:9" ht="20.45" customHeight="1">
      <c r="A20" s="62" t="s">
        <v>32</v>
      </c>
      <c r="B20" s="57" t="s">
        <v>34</v>
      </c>
      <c r="C20" s="61"/>
      <c r="D20" s="17" t="s">
        <v>147</v>
      </c>
      <c r="E20" s="8">
        <v>20</v>
      </c>
      <c r="F20" s="17">
        <v>20</v>
      </c>
      <c r="G20" s="17">
        <v>20</v>
      </c>
      <c r="H20" s="17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8"/>
      <c r="F21" s="17"/>
      <c r="G21" s="17"/>
      <c r="H21" s="17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8"/>
      <c r="F22" s="17"/>
      <c r="G22" s="17"/>
      <c r="H22" s="17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148</v>
      </c>
      <c r="E23" s="8">
        <v>20</v>
      </c>
      <c r="F23" s="17">
        <v>20</v>
      </c>
      <c r="G23" s="17">
        <v>20</v>
      </c>
      <c r="H23" s="17">
        <v>20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15" sqref="E15:H2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149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150000</v>
      </c>
      <c r="D8" s="28"/>
      <c r="E8" s="26">
        <v>150000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150</v>
      </c>
      <c r="C11" s="64"/>
      <c r="D11" s="64"/>
      <c r="E11" s="65"/>
      <c r="F11" s="25" t="s">
        <v>150</v>
      </c>
      <c r="G11" s="25"/>
      <c r="H11" s="25"/>
      <c r="I11" s="2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10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152</v>
      </c>
      <c r="E15" s="20">
        <v>20</v>
      </c>
      <c r="F15" s="20">
        <v>20</v>
      </c>
      <c r="G15" s="20">
        <v>20</v>
      </c>
      <c r="H15" s="20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153</v>
      </c>
      <c r="E16" s="20">
        <v>20</v>
      </c>
      <c r="F16" s="20">
        <v>20</v>
      </c>
      <c r="G16" s="20">
        <v>20</v>
      </c>
      <c r="H16" s="20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151</v>
      </c>
      <c r="E17" s="20">
        <v>20</v>
      </c>
      <c r="F17" s="20">
        <v>20</v>
      </c>
      <c r="G17" s="20">
        <v>20</v>
      </c>
      <c r="H17" s="20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8"/>
      <c r="E18" s="20"/>
      <c r="F18" s="20"/>
      <c r="G18" s="20"/>
      <c r="H18" s="20"/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20"/>
      <c r="F19" s="20"/>
      <c r="G19" s="20"/>
      <c r="H19" s="20"/>
      <c r="I19" s="10"/>
    </row>
    <row r="20" spans="1:9" ht="20.45" customHeight="1">
      <c r="A20" s="62" t="s">
        <v>32</v>
      </c>
      <c r="B20" s="57" t="s">
        <v>34</v>
      </c>
      <c r="C20" s="61"/>
      <c r="D20" s="20" t="s">
        <v>154</v>
      </c>
      <c r="E20" s="20">
        <v>20</v>
      </c>
      <c r="F20" s="20">
        <v>20</v>
      </c>
      <c r="G20" s="20">
        <v>20</v>
      </c>
      <c r="H20" s="20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20"/>
      <c r="F21" s="20"/>
      <c r="G21" s="20"/>
      <c r="H21" s="20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20"/>
      <c r="F22" s="20"/>
      <c r="G22" s="20"/>
      <c r="H22" s="20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96</v>
      </c>
      <c r="E23" s="20">
        <v>10</v>
      </c>
      <c r="F23" s="20">
        <v>10</v>
      </c>
      <c r="G23" s="20">
        <v>10</v>
      </c>
      <c r="H23" s="20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M22" sqref="M22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155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2377350.59</v>
      </c>
      <c r="D8" s="28"/>
      <c r="E8" s="26">
        <v>995085.67</v>
      </c>
      <c r="F8" s="28"/>
      <c r="G8" s="26">
        <f t="shared" si="0"/>
        <v>0.41856917283706147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35" t="s">
        <v>156</v>
      </c>
      <c r="C11" s="36"/>
      <c r="D11" s="36"/>
      <c r="E11" s="37"/>
      <c r="F11" s="35" t="s">
        <v>156</v>
      </c>
      <c r="G11" s="36"/>
      <c r="H11" s="36"/>
      <c r="I11" s="37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4.1856917283706148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158</v>
      </c>
      <c r="E15" s="20">
        <v>20</v>
      </c>
      <c r="F15" s="20">
        <v>20</v>
      </c>
      <c r="G15" s="20">
        <v>20</v>
      </c>
      <c r="H15" s="20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157</v>
      </c>
      <c r="E16" s="20">
        <v>20</v>
      </c>
      <c r="F16" s="20">
        <v>20</v>
      </c>
      <c r="G16" s="20">
        <v>20</v>
      </c>
      <c r="H16" s="20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159</v>
      </c>
      <c r="E17" s="20">
        <v>20</v>
      </c>
      <c r="F17" s="20">
        <v>20</v>
      </c>
      <c r="G17" s="20">
        <v>20</v>
      </c>
      <c r="H17" s="20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8"/>
      <c r="E18" s="20"/>
      <c r="F18" s="20"/>
      <c r="G18" s="20"/>
      <c r="H18" s="20"/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20"/>
      <c r="F19" s="20"/>
      <c r="G19" s="20"/>
      <c r="H19" s="20"/>
      <c r="I19" s="10"/>
    </row>
    <row r="20" spans="1:9" ht="20.45" customHeight="1">
      <c r="A20" s="62" t="s">
        <v>32</v>
      </c>
      <c r="B20" s="57" t="s">
        <v>34</v>
      </c>
      <c r="C20" s="61"/>
      <c r="D20" s="17" t="s">
        <v>160</v>
      </c>
      <c r="E20" s="20">
        <v>20</v>
      </c>
      <c r="F20" s="20">
        <v>20</v>
      </c>
      <c r="G20" s="20">
        <v>20</v>
      </c>
      <c r="H20" s="20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20"/>
      <c r="F21" s="20"/>
      <c r="G21" s="20"/>
      <c r="H21" s="20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20"/>
      <c r="F22" s="20"/>
      <c r="G22" s="20"/>
      <c r="H22" s="20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96</v>
      </c>
      <c r="E23" s="20">
        <v>10</v>
      </c>
      <c r="F23" s="20">
        <v>10</v>
      </c>
      <c r="G23" s="20">
        <v>10</v>
      </c>
      <c r="H23" s="20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15" sqref="E15:H2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161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1068000</v>
      </c>
      <c r="D8" s="28"/>
      <c r="E8" s="26">
        <v>1010854.2</v>
      </c>
      <c r="F8" s="28"/>
      <c r="G8" s="26">
        <f t="shared" si="0"/>
        <v>0.94649269662921343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35" t="s">
        <v>162</v>
      </c>
      <c r="C11" s="36"/>
      <c r="D11" s="36"/>
      <c r="E11" s="37"/>
      <c r="F11" s="44" t="s">
        <v>163</v>
      </c>
      <c r="G11" s="44"/>
      <c r="H11" s="44"/>
      <c r="I11" s="44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9.4649269662921345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164</v>
      </c>
      <c r="E15" s="8">
        <v>10</v>
      </c>
      <c r="F15" s="17">
        <v>10</v>
      </c>
      <c r="G15" s="17">
        <v>10</v>
      </c>
      <c r="H15" s="17">
        <v>10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167</v>
      </c>
      <c r="E16" s="8">
        <v>10</v>
      </c>
      <c r="F16" s="17">
        <v>10</v>
      </c>
      <c r="G16" s="17">
        <v>10</v>
      </c>
      <c r="H16" s="17">
        <v>10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165</v>
      </c>
      <c r="E17" s="8">
        <v>20</v>
      </c>
      <c r="F17" s="17">
        <v>20</v>
      </c>
      <c r="G17" s="17">
        <v>20</v>
      </c>
      <c r="H17" s="17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17" t="s">
        <v>166</v>
      </c>
      <c r="E18" s="8">
        <v>10</v>
      </c>
      <c r="F18" s="17">
        <v>10</v>
      </c>
      <c r="G18" s="17">
        <v>10</v>
      </c>
      <c r="H18" s="17">
        <v>10</v>
      </c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8"/>
      <c r="F19" s="17"/>
      <c r="G19" s="17"/>
      <c r="H19" s="17"/>
      <c r="I19" s="10"/>
    </row>
    <row r="20" spans="1:9" ht="20.45" customHeight="1">
      <c r="A20" s="62" t="s">
        <v>32</v>
      </c>
      <c r="B20" s="57" t="s">
        <v>34</v>
      </c>
      <c r="C20" s="61"/>
      <c r="D20" s="17" t="s">
        <v>168</v>
      </c>
      <c r="E20" s="8">
        <v>20</v>
      </c>
      <c r="F20" s="17">
        <v>20</v>
      </c>
      <c r="G20" s="17">
        <v>20</v>
      </c>
      <c r="H20" s="17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8"/>
      <c r="F21" s="17"/>
      <c r="G21" s="17"/>
      <c r="H21" s="17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8"/>
      <c r="F22" s="17"/>
      <c r="G22" s="17"/>
      <c r="H22" s="17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169</v>
      </c>
      <c r="E23" s="8">
        <v>20</v>
      </c>
      <c r="F23" s="17">
        <v>20</v>
      </c>
      <c r="G23" s="17">
        <v>20</v>
      </c>
      <c r="H23" s="17">
        <v>20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Q15" sqref="Q15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41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1383248.08</v>
      </c>
      <c r="D8" s="28"/>
      <c r="E8" s="26">
        <v>1383248.08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60" customHeight="1">
      <c r="A11" s="60"/>
      <c r="B11" s="35" t="s">
        <v>42</v>
      </c>
      <c r="C11" s="36"/>
      <c r="D11" s="36"/>
      <c r="E11" s="37"/>
      <c r="F11" s="35" t="s">
        <v>43</v>
      </c>
      <c r="G11" s="36"/>
      <c r="H11" s="36"/>
      <c r="I11" s="37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10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1" t="s">
        <v>46</v>
      </c>
      <c r="E15" s="8">
        <v>10</v>
      </c>
      <c r="F15" s="11">
        <v>10</v>
      </c>
      <c r="G15" s="11">
        <v>10</v>
      </c>
      <c r="H15" s="11">
        <v>10</v>
      </c>
      <c r="I15" s="10"/>
    </row>
    <row r="16" spans="1:9" ht="20.45" customHeight="1">
      <c r="A16" s="62" t="s">
        <v>27</v>
      </c>
      <c r="B16" s="57" t="s">
        <v>29</v>
      </c>
      <c r="C16" s="61"/>
      <c r="D16" s="12" t="s">
        <v>44</v>
      </c>
      <c r="E16" s="8">
        <v>10</v>
      </c>
      <c r="F16" s="11">
        <v>10</v>
      </c>
      <c r="G16" s="11">
        <v>10</v>
      </c>
      <c r="H16" s="11">
        <v>10</v>
      </c>
      <c r="I16" s="10"/>
    </row>
    <row r="17" spans="1:9" ht="20.45" customHeight="1">
      <c r="A17" s="62" t="s">
        <v>27</v>
      </c>
      <c r="B17" s="57" t="s">
        <v>30</v>
      </c>
      <c r="C17" s="61"/>
      <c r="D17" s="13" t="s">
        <v>45</v>
      </c>
      <c r="E17" s="8">
        <v>10</v>
      </c>
      <c r="F17" s="11">
        <v>10</v>
      </c>
      <c r="G17" s="11">
        <v>10</v>
      </c>
      <c r="H17" s="11">
        <v>10</v>
      </c>
      <c r="I17" s="10"/>
    </row>
    <row r="18" spans="1:9" ht="20.45" customHeight="1">
      <c r="A18" s="62" t="s">
        <v>27</v>
      </c>
      <c r="B18" s="57" t="s">
        <v>31</v>
      </c>
      <c r="C18" s="61"/>
      <c r="D18" s="11" t="s">
        <v>47</v>
      </c>
      <c r="E18" s="11">
        <v>20</v>
      </c>
      <c r="F18" s="11">
        <v>20</v>
      </c>
      <c r="G18" s="11">
        <v>20</v>
      </c>
      <c r="H18" s="11">
        <v>20</v>
      </c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8"/>
      <c r="F19" s="11"/>
      <c r="G19" s="11"/>
      <c r="H19" s="11"/>
      <c r="I19" s="10"/>
    </row>
    <row r="20" spans="1:9" ht="24.75" customHeight="1">
      <c r="A20" s="62" t="s">
        <v>32</v>
      </c>
      <c r="B20" s="57" t="s">
        <v>34</v>
      </c>
      <c r="C20" s="61"/>
      <c r="D20" s="15" t="s">
        <v>48</v>
      </c>
      <c r="E20" s="8">
        <v>20</v>
      </c>
      <c r="F20" s="11">
        <v>20</v>
      </c>
      <c r="G20" s="11">
        <v>20</v>
      </c>
      <c r="H20" s="11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8"/>
      <c r="F21" s="11"/>
      <c r="G21" s="11"/>
      <c r="H21" s="11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8"/>
      <c r="F22" s="11"/>
      <c r="G22" s="11"/>
      <c r="H22" s="11"/>
      <c r="I22" s="10"/>
    </row>
    <row r="23" spans="1:9" ht="20.45" customHeight="1">
      <c r="A23" s="8" t="s">
        <v>37</v>
      </c>
      <c r="B23" s="57" t="s">
        <v>37</v>
      </c>
      <c r="C23" s="61"/>
      <c r="D23" s="11" t="s">
        <v>49</v>
      </c>
      <c r="E23" s="8">
        <v>20</v>
      </c>
      <c r="F23" s="11">
        <v>20</v>
      </c>
      <c r="G23" s="11">
        <v>20</v>
      </c>
      <c r="H23" s="11">
        <v>20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L17" sqref="L17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50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43500</v>
      </c>
      <c r="D8" s="28"/>
      <c r="E8" s="26">
        <v>43500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51" t="s">
        <v>52</v>
      </c>
      <c r="C11" s="52"/>
      <c r="D11" s="52"/>
      <c r="E11" s="53"/>
      <c r="F11" s="25" t="s">
        <v>52</v>
      </c>
      <c r="G11" s="25"/>
      <c r="H11" s="25"/>
      <c r="I11" s="2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10</v>
      </c>
      <c r="G14" s="4">
        <v>10</v>
      </c>
      <c r="H14" s="4">
        <v>10</v>
      </c>
      <c r="I14" s="10"/>
    </row>
    <row r="15" spans="1:9" ht="22.5" customHeight="1">
      <c r="A15" s="62" t="s">
        <v>27</v>
      </c>
      <c r="B15" s="57" t="s">
        <v>28</v>
      </c>
      <c r="C15" s="61"/>
      <c r="D15" s="15" t="s">
        <v>54</v>
      </c>
      <c r="E15" s="8">
        <v>20</v>
      </c>
      <c r="F15" s="14">
        <v>20</v>
      </c>
      <c r="G15" s="14">
        <v>20</v>
      </c>
      <c r="H15" s="14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15" t="s">
        <v>53</v>
      </c>
      <c r="E16" s="8">
        <v>20</v>
      </c>
      <c r="F16" s="14">
        <v>20</v>
      </c>
      <c r="G16" s="14">
        <v>20</v>
      </c>
      <c r="H16" s="14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5" t="s">
        <v>55</v>
      </c>
      <c r="E17" s="8">
        <v>20</v>
      </c>
      <c r="F17" s="14">
        <v>20</v>
      </c>
      <c r="G17" s="14">
        <v>20</v>
      </c>
      <c r="H17" s="14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15"/>
      <c r="E18" s="8"/>
      <c r="F18" s="14"/>
      <c r="G18" s="14"/>
      <c r="H18" s="14"/>
      <c r="I18" s="10"/>
    </row>
    <row r="19" spans="1:9" ht="20.45" customHeight="1">
      <c r="A19" s="62" t="s">
        <v>32</v>
      </c>
      <c r="B19" s="57" t="s">
        <v>33</v>
      </c>
      <c r="C19" s="61"/>
      <c r="D19" s="15"/>
      <c r="E19" s="8"/>
      <c r="F19" s="14"/>
      <c r="G19" s="14"/>
      <c r="H19" s="14"/>
      <c r="I19" s="10"/>
    </row>
    <row r="20" spans="1:9" ht="24.75" customHeight="1">
      <c r="A20" s="62" t="s">
        <v>32</v>
      </c>
      <c r="B20" s="57" t="s">
        <v>34</v>
      </c>
      <c r="C20" s="61"/>
      <c r="D20" s="15" t="s">
        <v>56</v>
      </c>
      <c r="E20" s="8">
        <v>20</v>
      </c>
      <c r="F20" s="14">
        <v>20</v>
      </c>
      <c r="G20" s="14">
        <v>20</v>
      </c>
      <c r="H20" s="14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15"/>
      <c r="E21" s="8"/>
      <c r="F21" s="14"/>
      <c r="G21" s="14"/>
      <c r="H21" s="14"/>
      <c r="I21" s="10"/>
    </row>
    <row r="22" spans="1:9" ht="20.45" customHeight="1">
      <c r="A22" s="62" t="s">
        <v>32</v>
      </c>
      <c r="B22" s="57" t="s">
        <v>36</v>
      </c>
      <c r="C22" s="61"/>
      <c r="D22" s="15"/>
      <c r="E22" s="8"/>
      <c r="F22" s="14"/>
      <c r="G22" s="14"/>
      <c r="H22" s="14"/>
      <c r="I22" s="10"/>
    </row>
    <row r="23" spans="1:9" ht="20.45" customHeight="1">
      <c r="A23" s="8" t="s">
        <v>37</v>
      </c>
      <c r="B23" s="57" t="s">
        <v>37</v>
      </c>
      <c r="C23" s="61"/>
      <c r="D23" s="15" t="s">
        <v>57</v>
      </c>
      <c r="E23" s="8">
        <v>10</v>
      </c>
      <c r="F23" s="14">
        <v>10</v>
      </c>
      <c r="G23" s="14">
        <v>10</v>
      </c>
      <c r="H23" s="14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D15" sqref="D15:D2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170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322966</v>
      </c>
      <c r="D8" s="28"/>
      <c r="E8" s="26">
        <v>322966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171</v>
      </c>
      <c r="C11" s="64"/>
      <c r="D11" s="64"/>
      <c r="E11" s="65"/>
      <c r="F11" s="25" t="s">
        <v>171</v>
      </c>
      <c r="G11" s="25"/>
      <c r="H11" s="25"/>
      <c r="I11" s="2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10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172</v>
      </c>
      <c r="E15" s="8">
        <v>10</v>
      </c>
      <c r="F15" s="17">
        <v>10</v>
      </c>
      <c r="G15" s="17">
        <v>10</v>
      </c>
      <c r="H15" s="17">
        <v>10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173</v>
      </c>
      <c r="E16" s="8">
        <v>20</v>
      </c>
      <c r="F16" s="17">
        <v>20</v>
      </c>
      <c r="G16" s="17">
        <v>20</v>
      </c>
      <c r="H16" s="17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174</v>
      </c>
      <c r="E17" s="8">
        <v>20</v>
      </c>
      <c r="F17" s="17">
        <v>20</v>
      </c>
      <c r="G17" s="17">
        <v>20</v>
      </c>
      <c r="H17" s="17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20" t="s">
        <v>177</v>
      </c>
      <c r="E18" s="8">
        <v>10</v>
      </c>
      <c r="F18" s="17">
        <v>10</v>
      </c>
      <c r="G18" s="17">
        <v>10</v>
      </c>
      <c r="H18" s="17">
        <v>10</v>
      </c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8"/>
      <c r="F19" s="17"/>
      <c r="G19" s="17"/>
      <c r="H19" s="17"/>
      <c r="I19" s="10"/>
    </row>
    <row r="20" spans="1:9" ht="20.45" customHeight="1">
      <c r="A20" s="62" t="s">
        <v>32</v>
      </c>
      <c r="B20" s="57" t="s">
        <v>34</v>
      </c>
      <c r="C20" s="61"/>
      <c r="D20" s="17" t="s">
        <v>175</v>
      </c>
      <c r="E20" s="8">
        <v>20</v>
      </c>
      <c r="F20" s="17">
        <v>20</v>
      </c>
      <c r="G20" s="17">
        <v>20</v>
      </c>
      <c r="H20" s="17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8"/>
      <c r="F21" s="17"/>
      <c r="G21" s="17"/>
      <c r="H21" s="17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8"/>
      <c r="F22" s="17"/>
      <c r="G22" s="17"/>
      <c r="H22" s="17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176</v>
      </c>
      <c r="E23" s="8">
        <v>10</v>
      </c>
      <c r="F23" s="17">
        <v>10</v>
      </c>
      <c r="G23" s="17">
        <v>10</v>
      </c>
      <c r="H23" s="17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K22" sqref="K22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178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30000</v>
      </c>
      <c r="D8" s="28"/>
      <c r="E8" s="26">
        <v>30000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179</v>
      </c>
      <c r="C11" s="64"/>
      <c r="D11" s="64"/>
      <c r="E11" s="65"/>
      <c r="F11" s="63" t="s">
        <v>179</v>
      </c>
      <c r="G11" s="64"/>
      <c r="H11" s="64"/>
      <c r="I11" s="6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10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7" t="s">
        <v>180</v>
      </c>
      <c r="E15" s="8">
        <v>20</v>
      </c>
      <c r="F15" s="17">
        <v>20</v>
      </c>
      <c r="G15" s="17">
        <v>20</v>
      </c>
      <c r="H15" s="17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17" t="s">
        <v>181</v>
      </c>
      <c r="E16" s="8">
        <v>20</v>
      </c>
      <c r="F16" s="17">
        <v>20</v>
      </c>
      <c r="G16" s="17">
        <v>20</v>
      </c>
      <c r="H16" s="17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7" t="s">
        <v>182</v>
      </c>
      <c r="E17" s="8">
        <v>20</v>
      </c>
      <c r="F17" s="17">
        <v>20</v>
      </c>
      <c r="G17" s="17">
        <v>20</v>
      </c>
      <c r="H17" s="17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20"/>
      <c r="E18" s="8"/>
      <c r="F18" s="17"/>
      <c r="G18" s="17"/>
      <c r="H18" s="17"/>
      <c r="I18" s="10"/>
    </row>
    <row r="19" spans="1:9" ht="20.45" customHeight="1">
      <c r="A19" s="62" t="s">
        <v>32</v>
      </c>
      <c r="B19" s="57" t="s">
        <v>33</v>
      </c>
      <c r="C19" s="61"/>
      <c r="D19" s="17"/>
      <c r="E19" s="8"/>
      <c r="F19" s="17"/>
      <c r="G19" s="17"/>
      <c r="H19" s="17"/>
      <c r="I19" s="10"/>
    </row>
    <row r="20" spans="1:9" ht="20.45" customHeight="1">
      <c r="A20" s="62" t="s">
        <v>32</v>
      </c>
      <c r="B20" s="57" t="s">
        <v>34</v>
      </c>
      <c r="C20" s="61"/>
      <c r="D20" s="17" t="s">
        <v>175</v>
      </c>
      <c r="E20" s="8">
        <v>20</v>
      </c>
      <c r="F20" s="17">
        <v>20</v>
      </c>
      <c r="G20" s="17">
        <v>20</v>
      </c>
      <c r="H20" s="17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17"/>
      <c r="E21" s="8"/>
      <c r="F21" s="17"/>
      <c r="G21" s="17"/>
      <c r="H21" s="17"/>
      <c r="I21" s="10"/>
    </row>
    <row r="22" spans="1:9" ht="20.45" customHeight="1">
      <c r="A22" s="62" t="s">
        <v>32</v>
      </c>
      <c r="B22" s="57" t="s">
        <v>36</v>
      </c>
      <c r="C22" s="61"/>
      <c r="D22" s="17"/>
      <c r="E22" s="8"/>
      <c r="F22" s="17"/>
      <c r="G22" s="17"/>
      <c r="H22" s="17"/>
      <c r="I22" s="10"/>
    </row>
    <row r="23" spans="1:9" ht="20.45" customHeight="1">
      <c r="A23" s="8" t="s">
        <v>37</v>
      </c>
      <c r="B23" s="57" t="s">
        <v>37</v>
      </c>
      <c r="C23" s="61"/>
      <c r="D23" s="17" t="s">
        <v>176</v>
      </c>
      <c r="E23" s="8">
        <v>10</v>
      </c>
      <c r="F23" s="17">
        <v>10</v>
      </c>
      <c r="G23" s="17">
        <v>10</v>
      </c>
      <c r="H23" s="17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H14" sqref="H14:H2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64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94202.6</v>
      </c>
      <c r="D8" s="28"/>
      <c r="E8" s="26">
        <v>94202.6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52.5" customHeight="1">
      <c r="A11" s="60"/>
      <c r="B11" s="35" t="s">
        <v>65</v>
      </c>
      <c r="C11" s="36"/>
      <c r="D11" s="36"/>
      <c r="E11" s="37"/>
      <c r="F11" s="35" t="s">
        <v>65</v>
      </c>
      <c r="G11" s="36"/>
      <c r="H11" s="36"/>
      <c r="I11" s="37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10</v>
      </c>
      <c r="G14" s="4">
        <v>10</v>
      </c>
      <c r="H14" s="4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4" t="s">
        <v>66</v>
      </c>
      <c r="E15" s="8">
        <v>20</v>
      </c>
      <c r="F15" s="14">
        <v>20</v>
      </c>
      <c r="G15" s="14">
        <v>20</v>
      </c>
      <c r="H15" s="14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15" t="s">
        <v>67</v>
      </c>
      <c r="E16" s="8">
        <v>20</v>
      </c>
      <c r="F16" s="14">
        <v>20</v>
      </c>
      <c r="G16" s="14">
        <v>20</v>
      </c>
      <c r="H16" s="14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4" t="s">
        <v>68</v>
      </c>
      <c r="E17" s="8">
        <v>20</v>
      </c>
      <c r="F17" s="14">
        <v>20</v>
      </c>
      <c r="G17" s="14">
        <v>20</v>
      </c>
      <c r="H17" s="14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8"/>
      <c r="E18" s="8"/>
      <c r="F18" s="14"/>
      <c r="G18" s="14"/>
      <c r="H18" s="14"/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8"/>
      <c r="F19" s="14">
        <v>20</v>
      </c>
      <c r="G19" s="14">
        <v>20</v>
      </c>
      <c r="H19" s="14">
        <v>20</v>
      </c>
      <c r="I19" s="10"/>
    </row>
    <row r="20" spans="1:9" ht="23.25" customHeight="1">
      <c r="A20" s="62" t="s">
        <v>32</v>
      </c>
      <c r="B20" s="57" t="s">
        <v>34</v>
      </c>
      <c r="C20" s="61"/>
      <c r="D20" s="15" t="s">
        <v>69</v>
      </c>
      <c r="E20" s="8">
        <v>20</v>
      </c>
      <c r="F20" s="14"/>
      <c r="G20" s="14"/>
      <c r="H20" s="14"/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8"/>
      <c r="F21" s="14"/>
      <c r="G21" s="14"/>
      <c r="H21" s="14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8"/>
      <c r="F22" s="14"/>
      <c r="G22" s="14"/>
      <c r="H22" s="14"/>
      <c r="I22" s="10"/>
    </row>
    <row r="23" spans="1:9" ht="20.45" customHeight="1">
      <c r="A23" s="8" t="s">
        <v>37</v>
      </c>
      <c r="B23" s="57" t="s">
        <v>37</v>
      </c>
      <c r="C23" s="61"/>
      <c r="D23" s="14" t="s">
        <v>57</v>
      </c>
      <c r="E23" s="8">
        <v>10</v>
      </c>
      <c r="F23" s="14">
        <v>10</v>
      </c>
      <c r="G23" s="14">
        <v>10</v>
      </c>
      <c r="H23" s="14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D29" sqref="D29"/>
    </sheetView>
  </sheetViews>
  <sheetFormatPr defaultColWidth="9" defaultRowHeight="13.5"/>
  <cols>
    <col min="1" max="1" width="11.625" customWidth="1"/>
    <col min="2" max="2" width="6.875" customWidth="1"/>
    <col min="3" max="3" width="11.5" customWidth="1"/>
    <col min="4" max="4" width="18.1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70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28997</v>
      </c>
      <c r="D8" s="28"/>
      <c r="E8" s="26">
        <v>28997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44" t="s">
        <v>14</v>
      </c>
      <c r="B10" s="31" t="s">
        <v>15</v>
      </c>
      <c r="C10" s="32"/>
      <c r="D10" s="32"/>
      <c r="E10" s="33"/>
      <c r="F10" s="34" t="s">
        <v>16</v>
      </c>
      <c r="G10" s="34"/>
      <c r="H10" s="34"/>
      <c r="I10" s="34"/>
    </row>
    <row r="11" spans="1:9" ht="45" customHeight="1">
      <c r="A11" s="45"/>
      <c r="B11" s="35" t="s">
        <v>71</v>
      </c>
      <c r="C11" s="36"/>
      <c r="D11" s="36"/>
      <c r="E11" s="37"/>
      <c r="F11" s="44" t="s">
        <v>71</v>
      </c>
      <c r="G11" s="44"/>
      <c r="H11" s="44"/>
      <c r="I11" s="44"/>
    </row>
    <row r="12" spans="1:9" ht="26.45" customHeight="1">
      <c r="A12" s="6" t="s">
        <v>17</v>
      </c>
      <c r="B12" s="38" t="s">
        <v>18</v>
      </c>
      <c r="C12" s="39"/>
      <c r="D12" s="6" t="s">
        <v>19</v>
      </c>
      <c r="E12" s="6" t="s">
        <v>20</v>
      </c>
      <c r="F12" s="6" t="s">
        <v>21</v>
      </c>
      <c r="G12" s="6" t="s">
        <v>22</v>
      </c>
      <c r="H12" s="18" t="s">
        <v>23</v>
      </c>
      <c r="I12" s="9" t="s">
        <v>24</v>
      </c>
    </row>
    <row r="13" spans="1:9" ht="20.45" customHeight="1">
      <c r="A13" s="38" t="s">
        <v>25</v>
      </c>
      <c r="B13" s="40"/>
      <c r="C13" s="40"/>
      <c r="D13" s="40"/>
      <c r="E13" s="40"/>
      <c r="F13" s="39"/>
      <c r="G13" s="6">
        <f>SUM(G14:G23)</f>
        <v>100</v>
      </c>
      <c r="H13" s="6">
        <f>SUM(H14:H23)</f>
        <v>100</v>
      </c>
      <c r="I13" s="9"/>
    </row>
    <row r="14" spans="1:9" ht="20.45" customHeight="1">
      <c r="A14" s="41" t="s">
        <v>26</v>
      </c>
      <c r="B14" s="42"/>
      <c r="C14" s="42"/>
      <c r="D14" s="43"/>
      <c r="E14" s="19">
        <v>1</v>
      </c>
      <c r="F14" s="15">
        <f>G8*10</f>
        <v>10</v>
      </c>
      <c r="G14" s="6">
        <v>10</v>
      </c>
      <c r="H14" s="18">
        <v>10</v>
      </c>
      <c r="I14" s="10"/>
    </row>
    <row r="15" spans="1:9" ht="20.45" customHeight="1">
      <c r="A15" s="49" t="s">
        <v>27</v>
      </c>
      <c r="B15" s="41" t="s">
        <v>28</v>
      </c>
      <c r="C15" s="46"/>
      <c r="D15" s="15" t="s">
        <v>73</v>
      </c>
      <c r="E15" s="15">
        <v>20</v>
      </c>
      <c r="F15" s="15">
        <v>20</v>
      </c>
      <c r="G15" s="15">
        <v>20</v>
      </c>
      <c r="H15" s="15">
        <v>20</v>
      </c>
      <c r="I15" s="10"/>
    </row>
    <row r="16" spans="1:9" ht="20.45" customHeight="1">
      <c r="A16" s="49" t="s">
        <v>27</v>
      </c>
      <c r="B16" s="41" t="s">
        <v>29</v>
      </c>
      <c r="C16" s="46"/>
      <c r="D16" s="15" t="s">
        <v>72</v>
      </c>
      <c r="E16" s="15">
        <v>20</v>
      </c>
      <c r="F16" s="15">
        <v>20</v>
      </c>
      <c r="G16" s="15">
        <v>20</v>
      </c>
      <c r="H16" s="15">
        <v>20</v>
      </c>
      <c r="I16" s="10"/>
    </row>
    <row r="17" spans="1:9" ht="20.45" customHeight="1">
      <c r="A17" s="49" t="s">
        <v>27</v>
      </c>
      <c r="B17" s="41" t="s">
        <v>30</v>
      </c>
      <c r="C17" s="46"/>
      <c r="D17" s="15" t="s">
        <v>74</v>
      </c>
      <c r="E17" s="15">
        <v>20</v>
      </c>
      <c r="F17" s="15">
        <v>20</v>
      </c>
      <c r="G17" s="15">
        <v>20</v>
      </c>
      <c r="H17" s="15">
        <v>20</v>
      </c>
      <c r="I17" s="10"/>
    </row>
    <row r="18" spans="1:9" ht="20.45" customHeight="1">
      <c r="A18" s="49" t="s">
        <v>27</v>
      </c>
      <c r="B18" s="41" t="s">
        <v>31</v>
      </c>
      <c r="C18" s="46"/>
      <c r="D18" s="15"/>
      <c r="E18" s="15"/>
      <c r="F18" s="15"/>
      <c r="G18" s="15"/>
      <c r="H18" s="15"/>
      <c r="I18" s="10"/>
    </row>
    <row r="19" spans="1:9" ht="20.45" customHeight="1">
      <c r="A19" s="49" t="s">
        <v>32</v>
      </c>
      <c r="B19" s="41" t="s">
        <v>33</v>
      </c>
      <c r="C19" s="46"/>
      <c r="D19" s="15"/>
      <c r="E19" s="15"/>
      <c r="F19" s="15"/>
      <c r="G19" s="15"/>
      <c r="H19" s="15"/>
      <c r="I19" s="10"/>
    </row>
    <row r="20" spans="1:9" ht="28.5" customHeight="1">
      <c r="A20" s="49" t="s">
        <v>32</v>
      </c>
      <c r="B20" s="41" t="s">
        <v>34</v>
      </c>
      <c r="C20" s="46"/>
      <c r="D20" s="15" t="s">
        <v>75</v>
      </c>
      <c r="E20" s="15">
        <v>20</v>
      </c>
      <c r="F20" s="15">
        <v>20</v>
      </c>
      <c r="G20" s="15">
        <v>20</v>
      </c>
      <c r="H20" s="15">
        <v>20</v>
      </c>
      <c r="I20" s="10"/>
    </row>
    <row r="21" spans="1:9" ht="20.45" customHeight="1">
      <c r="A21" s="49" t="s">
        <v>32</v>
      </c>
      <c r="B21" s="41" t="s">
        <v>35</v>
      </c>
      <c r="C21" s="46"/>
      <c r="D21" s="15"/>
      <c r="E21" s="15"/>
      <c r="F21" s="15"/>
      <c r="G21" s="15"/>
      <c r="H21" s="15"/>
      <c r="I21" s="10"/>
    </row>
    <row r="22" spans="1:9" ht="20.45" customHeight="1">
      <c r="A22" s="49" t="s">
        <v>32</v>
      </c>
      <c r="B22" s="41" t="s">
        <v>36</v>
      </c>
      <c r="C22" s="46"/>
      <c r="D22" s="15"/>
      <c r="E22" s="15"/>
      <c r="F22" s="15"/>
      <c r="G22" s="15"/>
      <c r="H22" s="15"/>
      <c r="I22" s="10"/>
    </row>
    <row r="23" spans="1:9" ht="20.45" customHeight="1">
      <c r="A23" s="15" t="s">
        <v>37</v>
      </c>
      <c r="B23" s="41" t="s">
        <v>37</v>
      </c>
      <c r="C23" s="46"/>
      <c r="D23" s="15" t="s">
        <v>76</v>
      </c>
      <c r="E23" s="15">
        <v>10</v>
      </c>
      <c r="F23" s="15">
        <v>10</v>
      </c>
      <c r="G23" s="15">
        <v>10</v>
      </c>
      <c r="H23" s="15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A14" sqref="A14:XFD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12.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e">
        <f>-自主择业军队转业干部医疗保险</f>
        <v>#NAME?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18824.759999999998</v>
      </c>
      <c r="D8" s="28"/>
      <c r="E8" s="26">
        <v>16824.759999999998</v>
      </c>
      <c r="F8" s="28"/>
      <c r="G8" s="26">
        <f t="shared" si="0"/>
        <v>0.89375694563967878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77</v>
      </c>
      <c r="C11" s="64"/>
      <c r="D11" s="64"/>
      <c r="E11" s="65"/>
      <c r="F11" s="63" t="s">
        <v>77</v>
      </c>
      <c r="G11" s="64"/>
      <c r="H11" s="64"/>
      <c r="I11" s="6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99</v>
      </c>
      <c r="H13" s="4">
        <f>SUM(H14:H23)</f>
        <v>100</v>
      </c>
      <c r="I13" s="9"/>
    </row>
    <row r="14" spans="1:9" ht="21" customHeight="1">
      <c r="A14" s="57" t="s">
        <v>26</v>
      </c>
      <c r="B14" s="58"/>
      <c r="C14" s="58"/>
      <c r="D14" s="59"/>
      <c r="E14" s="7">
        <v>1</v>
      </c>
      <c r="F14" s="8">
        <f>G8*10</f>
        <v>8.9375694563967869</v>
      </c>
      <c r="G14" s="4">
        <v>9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4" t="s">
        <v>78</v>
      </c>
      <c r="E15" s="8">
        <v>20</v>
      </c>
      <c r="F15" s="14">
        <v>20</v>
      </c>
      <c r="G15" s="14">
        <v>20</v>
      </c>
      <c r="H15" s="14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14" t="s">
        <v>80</v>
      </c>
      <c r="E16" s="8">
        <v>20</v>
      </c>
      <c r="F16" s="14">
        <v>20</v>
      </c>
      <c r="G16" s="14">
        <v>20</v>
      </c>
      <c r="H16" s="14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4" t="s">
        <v>79</v>
      </c>
      <c r="E17" s="8">
        <v>20</v>
      </c>
      <c r="F17" s="14">
        <v>20</v>
      </c>
      <c r="G17" s="14">
        <v>20</v>
      </c>
      <c r="H17" s="14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8"/>
      <c r="E18" s="8"/>
      <c r="F18" s="14"/>
      <c r="G18" s="14"/>
      <c r="H18" s="14"/>
      <c r="I18" s="10"/>
    </row>
    <row r="19" spans="1:9" ht="20.45" customHeight="1">
      <c r="A19" s="62" t="s">
        <v>32</v>
      </c>
      <c r="B19" s="57" t="s">
        <v>33</v>
      </c>
      <c r="C19" s="61"/>
      <c r="D19" s="8"/>
      <c r="E19" s="8"/>
      <c r="F19" s="14"/>
      <c r="G19" s="14"/>
      <c r="H19" s="14"/>
      <c r="I19" s="10"/>
    </row>
    <row r="20" spans="1:9" ht="20.45" customHeight="1">
      <c r="A20" s="62" t="s">
        <v>32</v>
      </c>
      <c r="B20" s="57" t="s">
        <v>34</v>
      </c>
      <c r="C20" s="61"/>
      <c r="D20" s="15" t="s">
        <v>81</v>
      </c>
      <c r="E20" s="8">
        <v>20</v>
      </c>
      <c r="F20" s="14">
        <v>20</v>
      </c>
      <c r="G20" s="14">
        <v>20</v>
      </c>
      <c r="H20" s="14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8"/>
      <c r="E21" s="8"/>
      <c r="F21" s="14"/>
      <c r="G21" s="14"/>
      <c r="H21" s="14"/>
      <c r="I21" s="10"/>
    </row>
    <row r="22" spans="1:9" ht="20.45" customHeight="1">
      <c r="A22" s="62" t="s">
        <v>32</v>
      </c>
      <c r="B22" s="57" t="s">
        <v>36</v>
      </c>
      <c r="C22" s="61"/>
      <c r="D22" s="8"/>
      <c r="E22" s="8"/>
      <c r="F22" s="14"/>
      <c r="G22" s="14"/>
      <c r="H22" s="14"/>
      <c r="I22" s="10"/>
    </row>
    <row r="23" spans="1:9" ht="20.45" customHeight="1">
      <c r="A23" s="8" t="s">
        <v>37</v>
      </c>
      <c r="B23" s="57" t="s">
        <v>37</v>
      </c>
      <c r="C23" s="61"/>
      <c r="D23" s="14" t="s">
        <v>82</v>
      </c>
      <c r="E23" s="8">
        <v>10</v>
      </c>
      <c r="F23" s="14">
        <v>10</v>
      </c>
      <c r="G23" s="14">
        <v>10</v>
      </c>
      <c r="H23" s="14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G14" sqref="G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83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1989088.21</v>
      </c>
      <c r="D8" s="28"/>
      <c r="E8" s="26">
        <v>1989088.21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25" t="s">
        <v>14</v>
      </c>
      <c r="B10" s="26" t="s">
        <v>15</v>
      </c>
      <c r="C10" s="27"/>
      <c r="D10" s="27"/>
      <c r="E10" s="28"/>
      <c r="F10" s="50" t="s">
        <v>16</v>
      </c>
      <c r="G10" s="50"/>
      <c r="H10" s="50"/>
      <c r="I10" s="50"/>
    </row>
    <row r="11" spans="1:9" ht="45" customHeight="1">
      <c r="A11" s="60"/>
      <c r="B11" s="63" t="s">
        <v>84</v>
      </c>
      <c r="C11" s="64"/>
      <c r="D11" s="64"/>
      <c r="E11" s="65"/>
      <c r="F11" s="63" t="s">
        <v>84</v>
      </c>
      <c r="G11" s="64"/>
      <c r="H11" s="64"/>
      <c r="I11" s="65"/>
    </row>
    <row r="12" spans="1:9" ht="26.45" customHeight="1">
      <c r="A12" s="4" t="s">
        <v>17</v>
      </c>
      <c r="B12" s="54" t="s">
        <v>18</v>
      </c>
      <c r="C12" s="55"/>
      <c r="D12" s="4" t="s">
        <v>19</v>
      </c>
      <c r="E12" s="4" t="s">
        <v>20</v>
      </c>
      <c r="F12" s="4" t="s">
        <v>21</v>
      </c>
      <c r="G12" s="6" t="s">
        <v>22</v>
      </c>
      <c r="H12" s="5" t="s">
        <v>23</v>
      </c>
      <c r="I12" s="9" t="s">
        <v>24</v>
      </c>
    </row>
    <row r="13" spans="1:9" ht="20.45" customHeight="1">
      <c r="A13" s="54" t="s">
        <v>25</v>
      </c>
      <c r="B13" s="56"/>
      <c r="C13" s="56"/>
      <c r="D13" s="56"/>
      <c r="E13" s="56"/>
      <c r="F13" s="55"/>
      <c r="G13" s="4">
        <f>SUM(G14:G23)</f>
        <v>100</v>
      </c>
      <c r="H13" s="4">
        <f>SUM(H14:H23)</f>
        <v>100</v>
      </c>
      <c r="I13" s="9"/>
    </row>
    <row r="14" spans="1:9" ht="20.45" customHeight="1">
      <c r="A14" s="57" t="s">
        <v>26</v>
      </c>
      <c r="B14" s="58"/>
      <c r="C14" s="58"/>
      <c r="D14" s="59"/>
      <c r="E14" s="7">
        <v>1</v>
      </c>
      <c r="F14" s="8">
        <f>G8*10</f>
        <v>10</v>
      </c>
      <c r="G14" s="4">
        <v>10</v>
      </c>
      <c r="H14" s="5">
        <v>10</v>
      </c>
      <c r="I14" s="10"/>
    </row>
    <row r="15" spans="1:9" ht="20.45" customHeight="1">
      <c r="A15" s="62" t="s">
        <v>27</v>
      </c>
      <c r="B15" s="57" t="s">
        <v>28</v>
      </c>
      <c r="C15" s="61"/>
      <c r="D15" s="15" t="s">
        <v>87</v>
      </c>
      <c r="E15" s="15">
        <v>20</v>
      </c>
      <c r="F15" s="15">
        <v>20</v>
      </c>
      <c r="G15" s="15">
        <v>20</v>
      </c>
      <c r="H15" s="15">
        <v>20</v>
      </c>
      <c r="I15" s="10"/>
    </row>
    <row r="16" spans="1:9" ht="20.45" customHeight="1">
      <c r="A16" s="62" t="s">
        <v>27</v>
      </c>
      <c r="B16" s="57" t="s">
        <v>29</v>
      </c>
      <c r="C16" s="61"/>
      <c r="D16" s="15" t="s">
        <v>86</v>
      </c>
      <c r="E16" s="15">
        <v>20</v>
      </c>
      <c r="F16" s="15">
        <v>20</v>
      </c>
      <c r="G16" s="15">
        <v>20</v>
      </c>
      <c r="H16" s="15">
        <v>20</v>
      </c>
      <c r="I16" s="10"/>
    </row>
    <row r="17" spans="1:9" ht="20.45" customHeight="1">
      <c r="A17" s="62" t="s">
        <v>27</v>
      </c>
      <c r="B17" s="57" t="s">
        <v>30</v>
      </c>
      <c r="C17" s="61"/>
      <c r="D17" s="15" t="s">
        <v>85</v>
      </c>
      <c r="E17" s="15">
        <v>20</v>
      </c>
      <c r="F17" s="15">
        <v>20</v>
      </c>
      <c r="G17" s="15">
        <v>20</v>
      </c>
      <c r="H17" s="15">
        <v>20</v>
      </c>
      <c r="I17" s="10"/>
    </row>
    <row r="18" spans="1:9" ht="20.45" customHeight="1">
      <c r="A18" s="62" t="s">
        <v>27</v>
      </c>
      <c r="B18" s="57" t="s">
        <v>31</v>
      </c>
      <c r="C18" s="61"/>
      <c r="D18" s="15"/>
      <c r="E18" s="15"/>
      <c r="F18" s="15"/>
      <c r="G18" s="15"/>
      <c r="H18" s="15"/>
      <c r="I18" s="10"/>
    </row>
    <row r="19" spans="1:9" ht="20.45" customHeight="1">
      <c r="A19" s="62" t="s">
        <v>32</v>
      </c>
      <c r="B19" s="57" t="s">
        <v>33</v>
      </c>
      <c r="C19" s="61"/>
      <c r="D19" s="15"/>
      <c r="E19" s="15"/>
      <c r="F19" s="15"/>
      <c r="G19" s="15"/>
      <c r="H19" s="15"/>
      <c r="I19" s="10"/>
    </row>
    <row r="20" spans="1:9" ht="20.45" customHeight="1">
      <c r="A20" s="62" t="s">
        <v>32</v>
      </c>
      <c r="B20" s="57" t="s">
        <v>34</v>
      </c>
      <c r="C20" s="61"/>
      <c r="D20" s="15" t="s">
        <v>88</v>
      </c>
      <c r="E20" s="15">
        <v>20</v>
      </c>
      <c r="F20" s="15">
        <v>20</v>
      </c>
      <c r="G20" s="15">
        <v>20</v>
      </c>
      <c r="H20" s="15">
        <v>20</v>
      </c>
      <c r="I20" s="10"/>
    </row>
    <row r="21" spans="1:9" ht="20.45" customHeight="1">
      <c r="A21" s="62" t="s">
        <v>32</v>
      </c>
      <c r="B21" s="57" t="s">
        <v>35</v>
      </c>
      <c r="C21" s="61"/>
      <c r="D21" s="15"/>
      <c r="E21" s="15"/>
      <c r="F21" s="15"/>
      <c r="G21" s="15"/>
      <c r="H21" s="15"/>
      <c r="I21" s="10"/>
    </row>
    <row r="22" spans="1:9" ht="20.45" customHeight="1">
      <c r="A22" s="62" t="s">
        <v>32</v>
      </c>
      <c r="B22" s="57" t="s">
        <v>36</v>
      </c>
      <c r="C22" s="61"/>
      <c r="D22" s="15"/>
      <c r="E22" s="15"/>
      <c r="F22" s="15"/>
      <c r="G22" s="15"/>
      <c r="H22" s="15"/>
      <c r="I22" s="10"/>
    </row>
    <row r="23" spans="1:9" ht="20.45" customHeight="1">
      <c r="A23" s="8" t="s">
        <v>37</v>
      </c>
      <c r="B23" s="57" t="s">
        <v>37</v>
      </c>
      <c r="C23" s="61"/>
      <c r="D23" s="15" t="s">
        <v>89</v>
      </c>
      <c r="E23" s="15">
        <v>10</v>
      </c>
      <c r="F23" s="15">
        <v>10</v>
      </c>
      <c r="G23" s="15">
        <v>10</v>
      </c>
      <c r="H23" s="15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14" sqref="E14:H23"/>
    </sheetView>
  </sheetViews>
  <sheetFormatPr defaultColWidth="9" defaultRowHeight="13.5"/>
  <cols>
    <col min="1" max="1" width="10" customWidth="1"/>
    <col min="2" max="2" width="6.875" customWidth="1"/>
    <col min="3" max="3" width="11.5" customWidth="1"/>
    <col min="4" max="4" width="21.3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90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1722100</v>
      </c>
      <c r="D8" s="28"/>
      <c r="E8" s="26">
        <v>1722100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44" t="s">
        <v>14</v>
      </c>
      <c r="B10" s="31" t="s">
        <v>15</v>
      </c>
      <c r="C10" s="32"/>
      <c r="D10" s="32"/>
      <c r="E10" s="33"/>
      <c r="F10" s="34" t="s">
        <v>16</v>
      </c>
      <c r="G10" s="34"/>
      <c r="H10" s="34"/>
      <c r="I10" s="34"/>
    </row>
    <row r="11" spans="1:9" ht="45" customHeight="1">
      <c r="A11" s="45"/>
      <c r="B11" s="35" t="s">
        <v>91</v>
      </c>
      <c r="C11" s="36"/>
      <c r="D11" s="36"/>
      <c r="E11" s="37"/>
      <c r="F11" s="35" t="s">
        <v>91</v>
      </c>
      <c r="G11" s="36"/>
      <c r="H11" s="36"/>
      <c r="I11" s="37"/>
    </row>
    <row r="12" spans="1:9" ht="26.45" customHeight="1">
      <c r="A12" s="6" t="s">
        <v>17</v>
      </c>
      <c r="B12" s="38" t="s">
        <v>18</v>
      </c>
      <c r="C12" s="39"/>
      <c r="D12" s="6" t="s">
        <v>19</v>
      </c>
      <c r="E12" s="6" t="s">
        <v>20</v>
      </c>
      <c r="F12" s="6" t="s">
        <v>21</v>
      </c>
      <c r="G12" s="6" t="s">
        <v>22</v>
      </c>
      <c r="H12" s="18" t="s">
        <v>23</v>
      </c>
      <c r="I12" s="9" t="s">
        <v>24</v>
      </c>
    </row>
    <row r="13" spans="1:9" ht="20.45" customHeight="1">
      <c r="A13" s="38" t="s">
        <v>25</v>
      </c>
      <c r="B13" s="40"/>
      <c r="C13" s="40"/>
      <c r="D13" s="40"/>
      <c r="E13" s="40"/>
      <c r="F13" s="39"/>
      <c r="G13" s="6">
        <f>SUM(G14:G23)</f>
        <v>100</v>
      </c>
      <c r="H13" s="6">
        <f>SUM(H14:H23)</f>
        <v>100</v>
      </c>
      <c r="I13" s="9"/>
    </row>
    <row r="14" spans="1:9" ht="20.45" customHeight="1">
      <c r="A14" s="41" t="s">
        <v>26</v>
      </c>
      <c r="B14" s="42"/>
      <c r="C14" s="42"/>
      <c r="D14" s="43"/>
      <c r="E14" s="7">
        <v>1</v>
      </c>
      <c r="F14" s="17">
        <f>G8*10</f>
        <v>10</v>
      </c>
      <c r="G14" s="4">
        <v>10</v>
      </c>
      <c r="H14" s="16">
        <v>10</v>
      </c>
      <c r="I14" s="10"/>
    </row>
    <row r="15" spans="1:9" ht="20.45" customHeight="1">
      <c r="A15" s="49" t="s">
        <v>27</v>
      </c>
      <c r="B15" s="41" t="s">
        <v>28</v>
      </c>
      <c r="C15" s="46"/>
      <c r="D15" s="20" t="s">
        <v>93</v>
      </c>
      <c r="E15" s="20">
        <v>20</v>
      </c>
      <c r="F15" s="20">
        <v>20</v>
      </c>
      <c r="G15" s="20">
        <v>20</v>
      </c>
      <c r="H15" s="20">
        <v>20</v>
      </c>
      <c r="I15" s="10"/>
    </row>
    <row r="16" spans="1:9" ht="20.45" customHeight="1">
      <c r="A16" s="49" t="s">
        <v>27</v>
      </c>
      <c r="B16" s="41" t="s">
        <v>29</v>
      </c>
      <c r="C16" s="46"/>
      <c r="D16" s="20" t="s">
        <v>92</v>
      </c>
      <c r="E16" s="20">
        <v>20</v>
      </c>
      <c r="F16" s="20">
        <v>20</v>
      </c>
      <c r="G16" s="20">
        <v>20</v>
      </c>
      <c r="H16" s="20">
        <v>20</v>
      </c>
      <c r="I16" s="10"/>
    </row>
    <row r="17" spans="1:9" ht="20.45" customHeight="1">
      <c r="A17" s="49" t="s">
        <v>27</v>
      </c>
      <c r="B17" s="41" t="s">
        <v>30</v>
      </c>
      <c r="C17" s="46"/>
      <c r="D17" s="20" t="s">
        <v>94</v>
      </c>
      <c r="E17" s="20">
        <v>20</v>
      </c>
      <c r="F17" s="20">
        <v>20</v>
      </c>
      <c r="G17" s="20">
        <v>20</v>
      </c>
      <c r="H17" s="20">
        <v>20</v>
      </c>
      <c r="I17" s="10"/>
    </row>
    <row r="18" spans="1:9" ht="20.45" customHeight="1">
      <c r="A18" s="49" t="s">
        <v>27</v>
      </c>
      <c r="B18" s="41" t="s">
        <v>31</v>
      </c>
      <c r="C18" s="46"/>
      <c r="D18" s="20"/>
      <c r="E18" s="20"/>
      <c r="F18" s="20"/>
      <c r="G18" s="20"/>
      <c r="H18" s="20"/>
      <c r="I18" s="10"/>
    </row>
    <row r="19" spans="1:9" ht="20.45" customHeight="1">
      <c r="A19" s="49" t="s">
        <v>32</v>
      </c>
      <c r="B19" s="41" t="s">
        <v>33</v>
      </c>
      <c r="C19" s="46"/>
      <c r="D19" s="20"/>
      <c r="E19" s="20"/>
      <c r="F19" s="20"/>
      <c r="G19" s="20"/>
      <c r="H19" s="20"/>
      <c r="I19" s="10"/>
    </row>
    <row r="20" spans="1:9" ht="20.45" customHeight="1">
      <c r="A20" s="49" t="s">
        <v>32</v>
      </c>
      <c r="B20" s="41" t="s">
        <v>34</v>
      </c>
      <c r="C20" s="46"/>
      <c r="D20" s="20" t="s">
        <v>95</v>
      </c>
      <c r="E20" s="20">
        <v>20</v>
      </c>
      <c r="F20" s="20">
        <v>20</v>
      </c>
      <c r="G20" s="20">
        <v>20</v>
      </c>
      <c r="H20" s="20">
        <v>20</v>
      </c>
      <c r="I20" s="10"/>
    </row>
    <row r="21" spans="1:9" ht="20.45" customHeight="1">
      <c r="A21" s="49" t="s">
        <v>32</v>
      </c>
      <c r="B21" s="41" t="s">
        <v>35</v>
      </c>
      <c r="C21" s="46"/>
      <c r="D21" s="20"/>
      <c r="E21" s="20"/>
      <c r="F21" s="20"/>
      <c r="G21" s="20"/>
      <c r="H21" s="20"/>
      <c r="I21" s="10"/>
    </row>
    <row r="22" spans="1:9" ht="20.45" customHeight="1">
      <c r="A22" s="49" t="s">
        <v>32</v>
      </c>
      <c r="B22" s="41" t="s">
        <v>36</v>
      </c>
      <c r="C22" s="46"/>
      <c r="D22" s="20"/>
      <c r="E22" s="20"/>
      <c r="F22" s="20"/>
      <c r="G22" s="20"/>
      <c r="H22" s="20"/>
      <c r="I22" s="10"/>
    </row>
    <row r="23" spans="1:9" ht="20.45" customHeight="1">
      <c r="A23" s="20" t="s">
        <v>37</v>
      </c>
      <c r="B23" s="41" t="s">
        <v>37</v>
      </c>
      <c r="C23" s="46"/>
      <c r="D23" s="20" t="s">
        <v>96</v>
      </c>
      <c r="E23" s="20">
        <v>10</v>
      </c>
      <c r="F23" s="20">
        <v>10</v>
      </c>
      <c r="G23" s="20">
        <v>10</v>
      </c>
      <c r="H23" s="20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A14" sqref="A14:XFD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97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1295802</v>
      </c>
      <c r="D8" s="28"/>
      <c r="E8" s="26">
        <v>1295802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44" t="s">
        <v>14</v>
      </c>
      <c r="B10" s="31" t="s">
        <v>15</v>
      </c>
      <c r="C10" s="32"/>
      <c r="D10" s="32"/>
      <c r="E10" s="33"/>
      <c r="F10" s="34" t="s">
        <v>16</v>
      </c>
      <c r="G10" s="34"/>
      <c r="H10" s="34"/>
      <c r="I10" s="34"/>
    </row>
    <row r="11" spans="1:9" ht="45" customHeight="1">
      <c r="A11" s="45"/>
      <c r="B11" s="35" t="s">
        <v>98</v>
      </c>
      <c r="C11" s="36"/>
      <c r="D11" s="36"/>
      <c r="E11" s="37"/>
      <c r="F11" s="44" t="s">
        <v>98</v>
      </c>
      <c r="G11" s="44"/>
      <c r="H11" s="44"/>
      <c r="I11" s="44"/>
    </row>
    <row r="12" spans="1:9" ht="26.45" customHeight="1">
      <c r="A12" s="6" t="s">
        <v>17</v>
      </c>
      <c r="B12" s="38" t="s">
        <v>18</v>
      </c>
      <c r="C12" s="39"/>
      <c r="D12" s="6" t="s">
        <v>19</v>
      </c>
      <c r="E12" s="6" t="s">
        <v>20</v>
      </c>
      <c r="F12" s="6" t="s">
        <v>21</v>
      </c>
      <c r="G12" s="6" t="s">
        <v>22</v>
      </c>
      <c r="H12" s="18" t="s">
        <v>23</v>
      </c>
      <c r="I12" s="9" t="s">
        <v>24</v>
      </c>
    </row>
    <row r="13" spans="1:9" ht="20.45" customHeight="1">
      <c r="A13" s="38" t="s">
        <v>25</v>
      </c>
      <c r="B13" s="40"/>
      <c r="C13" s="40"/>
      <c r="D13" s="40"/>
      <c r="E13" s="40"/>
      <c r="F13" s="39"/>
      <c r="G13" s="6">
        <f>SUM(G14:G23)</f>
        <v>100</v>
      </c>
      <c r="H13" s="6">
        <f>SUM(H14:H23)</f>
        <v>100</v>
      </c>
      <c r="I13" s="9"/>
    </row>
    <row r="14" spans="1:9" ht="20.45" customHeight="1">
      <c r="A14" s="41" t="s">
        <v>26</v>
      </c>
      <c r="B14" s="42"/>
      <c r="C14" s="42"/>
      <c r="D14" s="43"/>
      <c r="E14" s="7">
        <v>1</v>
      </c>
      <c r="F14" s="17">
        <f>G8*10</f>
        <v>10</v>
      </c>
      <c r="G14" s="4">
        <v>10</v>
      </c>
      <c r="H14" s="16">
        <v>10</v>
      </c>
      <c r="I14" s="10"/>
    </row>
    <row r="15" spans="1:9" ht="20.45" customHeight="1">
      <c r="A15" s="49" t="s">
        <v>27</v>
      </c>
      <c r="B15" s="41" t="s">
        <v>28</v>
      </c>
      <c r="C15" s="46"/>
      <c r="D15" s="20" t="s">
        <v>99</v>
      </c>
      <c r="E15" s="20">
        <v>20</v>
      </c>
      <c r="F15" s="20">
        <v>20</v>
      </c>
      <c r="G15" s="20">
        <v>20</v>
      </c>
      <c r="H15" s="20">
        <v>20</v>
      </c>
      <c r="I15" s="10"/>
    </row>
    <row r="16" spans="1:9" ht="20.45" customHeight="1">
      <c r="A16" s="49" t="s">
        <v>27</v>
      </c>
      <c r="B16" s="41" t="s">
        <v>29</v>
      </c>
      <c r="C16" s="46"/>
      <c r="D16" s="20" t="s">
        <v>100</v>
      </c>
      <c r="E16" s="20">
        <v>20</v>
      </c>
      <c r="F16" s="20">
        <v>20</v>
      </c>
      <c r="G16" s="20">
        <v>20</v>
      </c>
      <c r="H16" s="20">
        <v>20</v>
      </c>
      <c r="I16" s="10"/>
    </row>
    <row r="17" spans="1:9" ht="20.45" customHeight="1">
      <c r="A17" s="49" t="s">
        <v>27</v>
      </c>
      <c r="B17" s="41" t="s">
        <v>30</v>
      </c>
      <c r="C17" s="46"/>
      <c r="D17" s="20" t="s">
        <v>101</v>
      </c>
      <c r="E17" s="20">
        <v>20</v>
      </c>
      <c r="F17" s="20">
        <v>20</v>
      </c>
      <c r="G17" s="20">
        <v>20</v>
      </c>
      <c r="H17" s="20">
        <v>20</v>
      </c>
      <c r="I17" s="10"/>
    </row>
    <row r="18" spans="1:9" ht="20.45" customHeight="1">
      <c r="A18" s="49" t="s">
        <v>27</v>
      </c>
      <c r="B18" s="41" t="s">
        <v>31</v>
      </c>
      <c r="C18" s="46"/>
      <c r="D18" s="20"/>
      <c r="E18" s="20"/>
      <c r="F18" s="20"/>
      <c r="G18" s="20"/>
      <c r="H18" s="20"/>
      <c r="I18" s="10"/>
    </row>
    <row r="19" spans="1:9" ht="20.45" customHeight="1">
      <c r="A19" s="49" t="s">
        <v>32</v>
      </c>
      <c r="B19" s="41" t="s">
        <v>33</v>
      </c>
      <c r="C19" s="46"/>
      <c r="D19" s="20"/>
      <c r="E19" s="20"/>
      <c r="F19" s="20"/>
      <c r="G19" s="20"/>
      <c r="H19" s="20"/>
      <c r="I19" s="10"/>
    </row>
    <row r="20" spans="1:9" ht="20.45" customHeight="1">
      <c r="A20" s="49" t="s">
        <v>32</v>
      </c>
      <c r="B20" s="41" t="s">
        <v>34</v>
      </c>
      <c r="C20" s="46"/>
      <c r="D20" s="20" t="s">
        <v>102</v>
      </c>
      <c r="E20" s="20">
        <v>20</v>
      </c>
      <c r="F20" s="20">
        <v>20</v>
      </c>
      <c r="G20" s="20">
        <v>20</v>
      </c>
      <c r="H20" s="20">
        <v>20</v>
      </c>
      <c r="I20" s="10"/>
    </row>
    <row r="21" spans="1:9" ht="20.45" customHeight="1">
      <c r="A21" s="49" t="s">
        <v>32</v>
      </c>
      <c r="B21" s="41" t="s">
        <v>35</v>
      </c>
      <c r="C21" s="46"/>
      <c r="D21" s="20"/>
      <c r="E21" s="20"/>
      <c r="F21" s="20"/>
      <c r="G21" s="20"/>
      <c r="H21" s="20"/>
      <c r="I21" s="10"/>
    </row>
    <row r="22" spans="1:9" ht="20.45" customHeight="1">
      <c r="A22" s="49" t="s">
        <v>32</v>
      </c>
      <c r="B22" s="41" t="s">
        <v>36</v>
      </c>
      <c r="C22" s="46"/>
      <c r="D22" s="20"/>
      <c r="E22" s="20"/>
      <c r="F22" s="20"/>
      <c r="G22" s="20"/>
      <c r="H22" s="20"/>
      <c r="I22" s="10"/>
    </row>
    <row r="23" spans="1:9" ht="20.45" customHeight="1">
      <c r="A23" s="20" t="s">
        <v>37</v>
      </c>
      <c r="B23" s="41" t="s">
        <v>37</v>
      </c>
      <c r="C23" s="46"/>
      <c r="D23" s="20" t="s">
        <v>103</v>
      </c>
      <c r="E23" s="20">
        <v>10</v>
      </c>
      <c r="F23" s="20">
        <v>10</v>
      </c>
      <c r="G23" s="20">
        <v>10</v>
      </c>
      <c r="H23" s="20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14" sqref="E14:H2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9">
      <c r="A1" s="2" t="s">
        <v>0</v>
      </c>
    </row>
    <row r="2" spans="1:9" ht="24" customHeight="1">
      <c r="A2" s="21" t="s">
        <v>39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0.45" customHeight="1">
      <c r="A3" s="3" t="s">
        <v>1</v>
      </c>
      <c r="B3" s="22" t="s">
        <v>104</v>
      </c>
      <c r="C3" s="23"/>
      <c r="D3" s="24"/>
      <c r="E3" s="3" t="s">
        <v>2</v>
      </c>
      <c r="F3" s="22">
        <v>2023</v>
      </c>
      <c r="G3" s="23"/>
      <c r="H3" s="23"/>
      <c r="I3" s="24"/>
    </row>
    <row r="4" spans="1:9" ht="20.45" customHeight="1">
      <c r="A4" s="3" t="s">
        <v>3</v>
      </c>
      <c r="B4" s="22"/>
      <c r="C4" s="23"/>
      <c r="D4" s="24"/>
      <c r="E4" s="3" t="s">
        <v>4</v>
      </c>
      <c r="F4" s="25" t="s">
        <v>40</v>
      </c>
      <c r="G4" s="25"/>
      <c r="H4" s="25"/>
      <c r="I4" s="25"/>
    </row>
    <row r="5" spans="1:9" ht="20.45" customHeight="1">
      <c r="A5" s="26" t="s">
        <v>5</v>
      </c>
      <c r="B5" s="27"/>
      <c r="C5" s="27"/>
      <c r="D5" s="27"/>
      <c r="E5" s="27"/>
      <c r="F5" s="27"/>
      <c r="G5" s="27"/>
      <c r="H5" s="27"/>
      <c r="I5" s="28"/>
    </row>
    <row r="6" spans="1:9" ht="20.45" customHeight="1">
      <c r="A6" s="26"/>
      <c r="B6" s="27"/>
      <c r="C6" s="26" t="s">
        <v>6</v>
      </c>
      <c r="D6" s="28"/>
      <c r="E6" s="26" t="s">
        <v>7</v>
      </c>
      <c r="F6" s="28"/>
      <c r="G6" s="26" t="s">
        <v>8</v>
      </c>
      <c r="H6" s="27"/>
      <c r="I6" s="28"/>
    </row>
    <row r="7" spans="1:9" ht="20.45" customHeight="1">
      <c r="A7" s="26" t="s">
        <v>9</v>
      </c>
      <c r="B7" s="28"/>
      <c r="C7" s="29" t="s">
        <v>10</v>
      </c>
      <c r="D7" s="30"/>
      <c r="E7" s="29" t="s">
        <v>11</v>
      </c>
      <c r="F7" s="30"/>
      <c r="G7" s="26" t="e">
        <f t="shared" ref="G7:G9" si="0">E7/C7</f>
        <v>#VALUE!</v>
      </c>
      <c r="H7" s="27"/>
      <c r="I7" s="28"/>
    </row>
    <row r="8" spans="1:9" ht="20.45" customHeight="1">
      <c r="A8" s="26" t="s">
        <v>12</v>
      </c>
      <c r="B8" s="28"/>
      <c r="C8" s="26">
        <v>1395760.92</v>
      </c>
      <c r="D8" s="28"/>
      <c r="E8" s="26">
        <v>1395760.92</v>
      </c>
      <c r="F8" s="28"/>
      <c r="G8" s="26">
        <f t="shared" si="0"/>
        <v>1</v>
      </c>
      <c r="H8" s="27"/>
      <c r="I8" s="28"/>
    </row>
    <row r="9" spans="1:9" ht="20.45" customHeight="1">
      <c r="A9" s="26" t="s">
        <v>13</v>
      </c>
      <c r="B9" s="28"/>
      <c r="C9" s="26"/>
      <c r="D9" s="28"/>
      <c r="E9" s="26"/>
      <c r="F9" s="28"/>
      <c r="G9" s="26" t="e">
        <f t="shared" si="0"/>
        <v>#DIV/0!</v>
      </c>
      <c r="H9" s="27"/>
      <c r="I9" s="28"/>
    </row>
    <row r="10" spans="1:9" ht="20.45" customHeight="1">
      <c r="A10" s="44" t="s">
        <v>14</v>
      </c>
      <c r="B10" s="31" t="s">
        <v>15</v>
      </c>
      <c r="C10" s="32"/>
      <c r="D10" s="32"/>
      <c r="E10" s="33"/>
      <c r="F10" s="34" t="s">
        <v>16</v>
      </c>
      <c r="G10" s="34"/>
      <c r="H10" s="34"/>
      <c r="I10" s="34"/>
    </row>
    <row r="11" spans="1:9" ht="45" customHeight="1">
      <c r="A11" s="45"/>
      <c r="B11" s="35" t="s">
        <v>105</v>
      </c>
      <c r="C11" s="36"/>
      <c r="D11" s="36"/>
      <c r="E11" s="37"/>
      <c r="F11" s="44" t="s">
        <v>105</v>
      </c>
      <c r="G11" s="44"/>
      <c r="H11" s="44"/>
      <c r="I11" s="44"/>
    </row>
    <row r="12" spans="1:9" ht="26.45" customHeight="1">
      <c r="A12" s="6" t="s">
        <v>17</v>
      </c>
      <c r="B12" s="38" t="s">
        <v>18</v>
      </c>
      <c r="C12" s="39"/>
      <c r="D12" s="6" t="s">
        <v>19</v>
      </c>
      <c r="E12" s="6" t="s">
        <v>20</v>
      </c>
      <c r="F12" s="6" t="s">
        <v>21</v>
      </c>
      <c r="G12" s="6" t="s">
        <v>22</v>
      </c>
      <c r="H12" s="18" t="s">
        <v>23</v>
      </c>
      <c r="I12" s="9" t="s">
        <v>24</v>
      </c>
    </row>
    <row r="13" spans="1:9" ht="20.45" customHeight="1">
      <c r="A13" s="38" t="s">
        <v>25</v>
      </c>
      <c r="B13" s="40"/>
      <c r="C13" s="40"/>
      <c r="D13" s="40"/>
      <c r="E13" s="40"/>
      <c r="F13" s="39"/>
      <c r="G13" s="6">
        <f>SUM(G14:G23)</f>
        <v>100</v>
      </c>
      <c r="H13" s="6">
        <f>SUM(H14:H23)</f>
        <v>100</v>
      </c>
      <c r="I13" s="9"/>
    </row>
    <row r="14" spans="1:9" ht="20.45" customHeight="1">
      <c r="A14" s="41" t="s">
        <v>26</v>
      </c>
      <c r="B14" s="42"/>
      <c r="C14" s="42"/>
      <c r="D14" s="43"/>
      <c r="E14" s="7">
        <v>1</v>
      </c>
      <c r="F14" s="17">
        <f>G8*10</f>
        <v>10</v>
      </c>
      <c r="G14" s="4">
        <v>10</v>
      </c>
      <c r="H14" s="16">
        <v>10</v>
      </c>
      <c r="I14" s="10"/>
    </row>
    <row r="15" spans="1:9" ht="20.45" customHeight="1">
      <c r="A15" s="49" t="s">
        <v>27</v>
      </c>
      <c r="B15" s="41" t="s">
        <v>28</v>
      </c>
      <c r="C15" s="46"/>
      <c r="D15" s="20" t="s">
        <v>108</v>
      </c>
      <c r="E15" s="20">
        <v>20</v>
      </c>
      <c r="F15" s="20">
        <v>20</v>
      </c>
      <c r="G15" s="20">
        <v>20</v>
      </c>
      <c r="H15" s="20">
        <v>20</v>
      </c>
      <c r="I15" s="10"/>
    </row>
    <row r="16" spans="1:9" ht="20.45" customHeight="1">
      <c r="A16" s="49" t="s">
        <v>27</v>
      </c>
      <c r="B16" s="41" t="s">
        <v>29</v>
      </c>
      <c r="C16" s="46"/>
      <c r="D16" s="20" t="s">
        <v>109</v>
      </c>
      <c r="E16" s="20">
        <v>20</v>
      </c>
      <c r="F16" s="20">
        <v>20</v>
      </c>
      <c r="G16" s="20">
        <v>20</v>
      </c>
      <c r="H16" s="20">
        <v>20</v>
      </c>
      <c r="I16" s="10"/>
    </row>
    <row r="17" spans="1:9" ht="20.45" customHeight="1">
      <c r="A17" s="49" t="s">
        <v>27</v>
      </c>
      <c r="B17" s="41" t="s">
        <v>30</v>
      </c>
      <c r="C17" s="46"/>
      <c r="D17" s="20" t="s">
        <v>110</v>
      </c>
      <c r="E17" s="20">
        <v>20</v>
      </c>
      <c r="F17" s="20">
        <v>20</v>
      </c>
      <c r="G17" s="20">
        <v>20</v>
      </c>
      <c r="H17" s="20">
        <v>20</v>
      </c>
      <c r="I17" s="10"/>
    </row>
    <row r="18" spans="1:9" ht="20.45" customHeight="1">
      <c r="A18" s="49" t="s">
        <v>27</v>
      </c>
      <c r="B18" s="41" t="s">
        <v>31</v>
      </c>
      <c r="C18" s="46"/>
      <c r="D18" s="20"/>
      <c r="E18" s="20"/>
      <c r="F18" s="20"/>
      <c r="G18" s="20"/>
      <c r="H18" s="20"/>
      <c r="I18" s="10"/>
    </row>
    <row r="19" spans="1:9" ht="20.45" customHeight="1">
      <c r="A19" s="49" t="s">
        <v>32</v>
      </c>
      <c r="B19" s="41" t="s">
        <v>33</v>
      </c>
      <c r="C19" s="46"/>
      <c r="D19" s="20"/>
      <c r="E19" s="20"/>
      <c r="F19" s="20"/>
      <c r="G19" s="20"/>
      <c r="H19" s="20"/>
      <c r="I19" s="10"/>
    </row>
    <row r="20" spans="1:9" ht="20.45" customHeight="1">
      <c r="A20" s="49" t="s">
        <v>32</v>
      </c>
      <c r="B20" s="41" t="s">
        <v>34</v>
      </c>
      <c r="C20" s="46"/>
      <c r="D20" s="20" t="s">
        <v>107</v>
      </c>
      <c r="E20" s="20">
        <v>20</v>
      </c>
      <c r="F20" s="20">
        <v>20</v>
      </c>
      <c r="G20" s="20">
        <v>20</v>
      </c>
      <c r="H20" s="20">
        <v>20</v>
      </c>
      <c r="I20" s="10"/>
    </row>
    <row r="21" spans="1:9" ht="20.45" customHeight="1">
      <c r="A21" s="49" t="s">
        <v>32</v>
      </c>
      <c r="B21" s="41" t="s">
        <v>35</v>
      </c>
      <c r="C21" s="46"/>
      <c r="D21" s="20"/>
      <c r="E21" s="20"/>
      <c r="F21" s="20"/>
      <c r="G21" s="20"/>
      <c r="H21" s="20"/>
      <c r="I21" s="10"/>
    </row>
    <row r="22" spans="1:9" ht="20.45" customHeight="1">
      <c r="A22" s="49" t="s">
        <v>32</v>
      </c>
      <c r="B22" s="41" t="s">
        <v>36</v>
      </c>
      <c r="C22" s="46"/>
      <c r="D22" s="20"/>
      <c r="E22" s="20"/>
      <c r="F22" s="20"/>
      <c r="G22" s="20"/>
      <c r="H22" s="20"/>
      <c r="I22" s="10"/>
    </row>
    <row r="23" spans="1:9" ht="20.45" customHeight="1">
      <c r="A23" s="20" t="s">
        <v>37</v>
      </c>
      <c r="B23" s="41" t="s">
        <v>37</v>
      </c>
      <c r="C23" s="46"/>
      <c r="D23" s="20" t="s">
        <v>106</v>
      </c>
      <c r="E23" s="20">
        <v>10</v>
      </c>
      <c r="F23" s="20">
        <v>10</v>
      </c>
      <c r="G23" s="20">
        <v>10</v>
      </c>
      <c r="H23" s="20">
        <v>10</v>
      </c>
      <c r="I23" s="10"/>
    </row>
    <row r="24" spans="1:9" ht="37.9" customHeight="1">
      <c r="A24" s="47" t="s">
        <v>38</v>
      </c>
      <c r="B24" s="48"/>
      <c r="C24" s="48"/>
      <c r="D24" s="48"/>
      <c r="E24" s="48"/>
      <c r="F24" s="48"/>
      <c r="G24" s="48"/>
      <c r="H24" s="48"/>
      <c r="I24" s="48"/>
    </row>
  </sheetData>
  <mergeCells count="42">
    <mergeCell ref="B23:C23"/>
    <mergeCell ref="A24:I24"/>
    <mergeCell ref="B15:C15"/>
    <mergeCell ref="B16:C16"/>
    <mergeCell ref="B17:C17"/>
    <mergeCell ref="B18:C18"/>
    <mergeCell ref="B19:C19"/>
    <mergeCell ref="A15:A18"/>
    <mergeCell ref="A19:A22"/>
    <mergeCell ref="B20:C20"/>
    <mergeCell ref="B21:C21"/>
    <mergeCell ref="B22:C22"/>
    <mergeCell ref="B11:E11"/>
    <mergeCell ref="F11:I11"/>
    <mergeCell ref="B12:C12"/>
    <mergeCell ref="A13:F13"/>
    <mergeCell ref="A14:D14"/>
    <mergeCell ref="A10:A11"/>
    <mergeCell ref="A9:B9"/>
    <mergeCell ref="C9:D9"/>
    <mergeCell ref="E9:F9"/>
    <mergeCell ref="G9:I9"/>
    <mergeCell ref="B10:E10"/>
    <mergeCell ref="F10:I10"/>
    <mergeCell ref="A7:B7"/>
    <mergeCell ref="C7:D7"/>
    <mergeCell ref="E7:F7"/>
    <mergeCell ref="G7:I7"/>
    <mergeCell ref="A8:B8"/>
    <mergeCell ref="C8:D8"/>
    <mergeCell ref="E8:F8"/>
    <mergeCell ref="G8:I8"/>
    <mergeCell ref="A5:I5"/>
    <mergeCell ref="A6:B6"/>
    <mergeCell ref="C6:D6"/>
    <mergeCell ref="E6:F6"/>
    <mergeCell ref="G6:I6"/>
    <mergeCell ref="A2:I2"/>
    <mergeCell ref="B3:D3"/>
    <mergeCell ref="F3:I3"/>
    <mergeCell ref="B4:D4"/>
    <mergeCell ref="F4:I4"/>
  </mergeCells>
  <phoneticPr fontId="6" type="noConversion"/>
  <printOptions horizont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21</vt:i4>
      </vt:variant>
    </vt:vector>
  </HeadingPairs>
  <TitlesOfParts>
    <vt:vector size="42" baseType="lpstr">
      <vt:lpstr>重大节日慰问资金</vt:lpstr>
      <vt:lpstr>义务兵（士官）立功受奖奖励金</vt:lpstr>
      <vt:lpstr>退役军人服务中心（站）重点工作经费</vt:lpstr>
      <vt:lpstr>清明节、公祭日</vt:lpstr>
      <vt:lpstr>-自主择业军队转业干部医疗保险</vt:lpstr>
      <vt:lpstr>义务兵家属优待金</vt:lpstr>
      <vt:lpstr>义务兵（士官）退役安置县级配套资金</vt:lpstr>
      <vt:lpstr>优抚定补县级配套资金</vt:lpstr>
      <vt:lpstr>大学生入伍一次性奖励金</vt:lpstr>
      <vt:lpstr>县烈士陵园、底堡乡烈士陵园维修维护费</vt:lpstr>
      <vt:lpstr>优抚抚恤金</vt:lpstr>
      <vt:lpstr>烈士陵园提升改造工程</vt:lpstr>
      <vt:lpstr>军转干部管理服务经费</vt:lpstr>
      <vt:lpstr>军转干部补助资金</vt:lpstr>
      <vt:lpstr>优抚医疗补助资金</vt:lpstr>
      <vt:lpstr>退役军人局（中心）办公场所维修改造资金</vt:lpstr>
      <vt:lpstr>退役安置补助资金</vt:lpstr>
      <vt:lpstr>义务兵家属优待金（省级）</vt:lpstr>
      <vt:lpstr>重大节日慰问和双拥工作经费</vt:lpstr>
      <vt:lpstr>人武部营院办公楼、宿舍维修</vt:lpstr>
      <vt:lpstr>刘贞模、谢代金烈士墓搬迁</vt:lpstr>
      <vt:lpstr>大学生入伍一次性奖励金!Print_Area</vt:lpstr>
      <vt:lpstr>军转干部补助资金!Print_Area</vt:lpstr>
      <vt:lpstr>军转干部管理服务经费!Print_Area</vt:lpstr>
      <vt:lpstr>烈士陵园提升改造工程!Print_Area</vt:lpstr>
      <vt:lpstr>刘贞模、谢代金烈士墓搬迁!Print_Area</vt:lpstr>
      <vt:lpstr>清明节、公祭日!Print_Area</vt:lpstr>
      <vt:lpstr>人武部营院办公楼、宿舍维修!Print_Area</vt:lpstr>
      <vt:lpstr>退役安置补助资金!Print_Area</vt:lpstr>
      <vt:lpstr>'退役军人服务中心（站）重点工作经费'!Print_Area</vt:lpstr>
      <vt:lpstr>'退役军人局（中心）办公场所维修改造资金'!Print_Area</vt:lpstr>
      <vt:lpstr>县烈士陵园、底堡乡烈士陵园维修维护费!Print_Area</vt:lpstr>
      <vt:lpstr>'义务兵（士官）立功受奖奖励金'!Print_Area</vt:lpstr>
      <vt:lpstr>'义务兵（士官）退役安置县级配套资金'!Print_Area</vt:lpstr>
      <vt:lpstr>义务兵家属优待金!Print_Area</vt:lpstr>
      <vt:lpstr>'义务兵家属优待金（省级）'!Print_Area</vt:lpstr>
      <vt:lpstr>优抚定补县级配套资金!Print_Area</vt:lpstr>
      <vt:lpstr>优抚抚恤金!Print_Area</vt:lpstr>
      <vt:lpstr>优抚医疗补助资金!Print_Area</vt:lpstr>
      <vt:lpstr>重大节日慰问和双拥工作经费!Print_Area</vt:lpstr>
      <vt:lpstr>重大节日慰问资金!Print_Area</vt:lpstr>
      <vt:lpstr>'-自主择业军队转业干部医疗保险'!Print_Area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2022-06-01T09:36:00Z</cp:lastPrinted>
  <dcterms:created xsi:type="dcterms:W3CDTF">2020-04-19T13:25:00Z</dcterms:created>
  <dcterms:modified xsi:type="dcterms:W3CDTF">2024-07-12T07:51:10Z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F934477033D24016A9EC33DD4FD291A8</vt:lpwstr>
  </property>
</Properties>
</file>