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360MoveData\Users\HaiLan\Desktop\"/>
    </mc:Choice>
  </mc:AlternateContent>
  <bookViews>
    <workbookView windowWidth="27945" windowHeight="12375" tabRatio="1000" firstSheet="22" activeTab="31"/>
  </bookViews>
  <sheets>
    <sheet name="政务运转工作经费" sheetId="1" r:id="rId1"/>
    <sheet name="民政政务专项资金" sheetId="22" r:id="rId2"/>
    <sheet name="老体协、老年大学、老协驻乐分会" sheetId="2" r:id="rId3"/>
    <sheet name="敬老院运行维护经费" sheetId="3" r:id="rId4"/>
    <sheet name="精减退职老职工生活补助" sheetId="4" r:id="rId5"/>
    <sheet name="特困人员意外伤害险和养老机构责任险" sheetId="5" r:id="rId6"/>
    <sheet name="敬老院、幸福苑管理人员工资保险" sheetId="6" r:id="rId7"/>
    <sheet name="矽肺病人补助" sheetId="7" r:id="rId8"/>
    <sheet name="高龄老人补贴（含百岁老人）" sheetId="8" r:id="rId9"/>
    <sheet name="绿色惠民殡葬" sheetId="9" r:id="rId10"/>
    <sheet name="困难残疾人生活补助" sheetId="11" r:id="rId11"/>
    <sheet name="重度残疾人护理补贴" sheetId="12" r:id="rId12"/>
    <sheet name="福利彩票公益金(分成）" sheetId="13" r:id="rId13"/>
    <sheet name="沐川县养老服务体系建设项目" sheetId="14" r:id="rId14"/>
    <sheet name="福利彩票公益金" sheetId="17" r:id="rId15"/>
    <sheet name="沐川县养老服务设施建设项目" sheetId="18" r:id="rId16"/>
    <sheet name="沐川县养老服务设施建设项目（债券）" sheetId="19" r:id="rId17"/>
    <sheet name="孤儿、事实无人抚养儿童基本生活保障补助县级配套资金" sheetId="20" r:id="rId18"/>
    <sheet name="农村公益性墓地建设" sheetId="21" r:id="rId19"/>
    <sheet name="城乡社区治理试点" sheetId="23" r:id="rId20"/>
    <sheet name="特困人员代扣代缴资金" sheetId="24" r:id="rId21"/>
    <sheet name="沐川县殡葬服务改造提升项目" sheetId="25" r:id="rId22"/>
    <sheet name="沐川县殡葬服务改造提升项目（债券）" sheetId="26" r:id="rId23"/>
    <sheet name="未成年人保护" sheetId="27" r:id="rId24"/>
    <sheet name="东西部协作资金" sheetId="28" r:id="rId25"/>
    <sheet name="困难群众一次性生活补助2" sheetId="29" r:id="rId26"/>
    <sheet name="第二次全国地名普查经费" sheetId="30" r:id="rId27"/>
    <sheet name="《地名天府·文化寻根》" sheetId="31" r:id="rId28"/>
    <sheet name="2023年人口老龄化工程和托育建设中央基建资金（沐川县利店养老" sheetId="32" r:id="rId29"/>
    <sheet name="困难群众一次性生活补助" sheetId="33" r:id="rId30"/>
    <sheet name="福彩圆梦孤儿助学工程" sheetId="34" r:id="rId31"/>
    <sheet name="困难群众救助" sheetId="37" r:id="rId32"/>
  </sheets>
  <definedNames>
    <definedName name="_xlnm.Print_Area" localSheetId="27">《地名天府·文化寻根》!$A$1:$I$27</definedName>
    <definedName name="_xlnm.Print_Area" localSheetId="28">'2023年人口老龄化工程和托育建设中央基建资金（沐川县利店养老'!$A$1:$I$27</definedName>
    <definedName name="_xlnm.Print_Area" localSheetId="19">城乡社区治理试点!$A$1:$I$27</definedName>
    <definedName name="_xlnm.Print_Area" localSheetId="26">第二次全国地名普查经费!$A$1:$I$27</definedName>
    <definedName name="_xlnm.Print_Area" localSheetId="24">东西部协作资金!$A$1:$I$27</definedName>
    <definedName name="_xlnm.Print_Area" localSheetId="30">福彩圆梦孤儿助学工程!$A$1:$I$27</definedName>
    <definedName name="_xlnm.Print_Area" localSheetId="14">福利彩票公益金!$A$1:$I$27</definedName>
    <definedName name="_xlnm.Print_Area" localSheetId="12">'福利彩票公益金(分成）'!$A$1:$I$27</definedName>
    <definedName name="_xlnm.Print_Area" localSheetId="8">'高龄老人补贴（含百岁老人）'!$A$1:$I$27</definedName>
    <definedName name="_xlnm.Print_Area" localSheetId="17">孤儿、事实无人抚养儿童基本生活保障补助县级配套资金!$A$1:$I$27</definedName>
    <definedName name="_xlnm.Print_Area" localSheetId="4">精减退职老职工生活补助!$A$1:$I$27</definedName>
    <definedName name="_xlnm.Print_Area" localSheetId="6">敬老院、幸福苑管理人员工资保险!$A$1:$I$27</definedName>
    <definedName name="_xlnm.Print_Area" localSheetId="3">敬老院运行维护经费!$A$1:$I$28</definedName>
    <definedName name="_xlnm.Print_Area" localSheetId="10">困难残疾人生活补助!$A$1:$I$27</definedName>
    <definedName name="_xlnm.Print_Area" localSheetId="31">困难群众救助!$A$1:$I$27</definedName>
    <definedName name="_xlnm.Print_Area" localSheetId="29">困难群众一次性生活补助!$A$1:$I$27</definedName>
    <definedName name="_xlnm.Print_Area" localSheetId="25">困难群众一次性生活补助2!$A$1:$I$27</definedName>
    <definedName name="_xlnm.Print_Area" localSheetId="2">老体协、老年大学、老协驻乐分会!$A$1:$I$27</definedName>
    <definedName name="_xlnm.Print_Area" localSheetId="9">绿色惠民殡葬!$A$1:$I$27</definedName>
    <definedName name="_xlnm.Print_Area" localSheetId="1">民政政务专项资金!$A$1:$I$27</definedName>
    <definedName name="_xlnm.Print_Area" localSheetId="21">沐川县殡葬服务改造提升项目!$A$1:$I$27</definedName>
    <definedName name="_xlnm.Print_Area" localSheetId="22">'沐川县殡葬服务改造提升项目（债券）'!$A$1:$I$27</definedName>
    <definedName name="_xlnm.Print_Area" localSheetId="15">沐川县养老服务设施建设项目!$A$1:$I$27</definedName>
    <definedName name="_xlnm.Print_Area" localSheetId="16">'沐川县养老服务设施建设项目（债券）'!$A$1:$I$27</definedName>
    <definedName name="_xlnm.Print_Area" localSheetId="13">沐川县养老服务体系建设项目!$A$1:$I$27</definedName>
    <definedName name="_xlnm.Print_Area" localSheetId="18">农村公益性墓地建设!$A$1:$I$27</definedName>
    <definedName name="_xlnm.Print_Area" localSheetId="20">特困人员代扣代缴资金!$A$1:$I$27</definedName>
    <definedName name="_xlnm.Print_Area" localSheetId="5">特困人员意外伤害险和养老机构责任险!$A$1:$I$27</definedName>
    <definedName name="_xlnm.Print_Area" localSheetId="23">未成年人保护!$A$1:$I$27</definedName>
    <definedName name="_xlnm.Print_Area" localSheetId="7">矽肺病人补助!$A$1:$I$27</definedName>
    <definedName name="_xlnm.Print_Area" localSheetId="0">政务运转工作经费!$A$1:$I$27</definedName>
    <definedName name="_xlnm.Print_Area" localSheetId="11">重度残疾人护理补贴!$A$1:$I$27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<sst xmlns="http://schemas.openxmlformats.org/spreadsheetml/2006/main" count="1877" uniqueCount="276">
  <si>
    <t>附件3</t>
  </si>
  <si>
    <t>沐川县民政局项目支出绩效自评表</t>
  </si>
  <si>
    <t>项目名称：</t>
  </si>
  <si>
    <t>政务运转工作经费</t>
  </si>
  <si>
    <t>年度：</t>
  </si>
  <si>
    <t>2024年</t>
  </si>
  <si>
    <t>主管部门：</t>
  </si>
  <si>
    <t>实施单位：</t>
  </si>
  <si>
    <t>沐川县民政局</t>
  </si>
  <si>
    <t>项目资金（万元）</t>
  </si>
  <si>
    <t>全年预算数</t>
  </si>
  <si>
    <t>全年执行数</t>
  </si>
  <si>
    <t>预算执行率</t>
  </si>
  <si>
    <t>年度资金总额</t>
  </si>
  <si>
    <t>（以预算数为准）</t>
  </si>
  <si>
    <t>（以决算数为准）</t>
  </si>
  <si>
    <t>其中：财政拨款</t>
  </si>
  <si>
    <t>其他资金</t>
  </si>
  <si>
    <t>年度总体目标</t>
  </si>
  <si>
    <t>预期目标</t>
  </si>
  <si>
    <t>实际完成情况</t>
  </si>
  <si>
    <t>提高工作效率，保障各项工作顺利开展</t>
  </si>
  <si>
    <t>一级指标</t>
  </si>
  <si>
    <t>二级指标</t>
  </si>
  <si>
    <t>三级指标</t>
  </si>
  <si>
    <t>年度指标值</t>
  </si>
  <si>
    <t>实际完成值</t>
  </si>
  <si>
    <t>分值/权重
（百分制）</t>
  </si>
  <si>
    <t>得分</t>
  </si>
  <si>
    <t>扣分原因分析</t>
  </si>
  <si>
    <t>得    分</t>
  </si>
  <si>
    <t>预算执行率（10分）</t>
  </si>
  <si>
    <t>产出指标</t>
  </si>
  <si>
    <t>数量指标</t>
  </si>
  <si>
    <t>完成民政各项工作</t>
  </si>
  <si>
    <t>完成</t>
  </si>
  <si>
    <t>质量指标</t>
  </si>
  <si>
    <t>时效指标</t>
  </si>
  <si>
    <t>按时报销各类费用</t>
  </si>
  <si>
    <t>按时</t>
  </si>
  <si>
    <t>成本指标</t>
  </si>
  <si>
    <t>办公费等支出</t>
  </si>
  <si>
    <r>
      <rPr>
        <sz val="8"/>
        <color rgb="FF000000"/>
        <rFont val="Times New Roman"/>
        <charset val="134"/>
      </rPr>
      <t>≤20</t>
    </r>
    <r>
      <rPr>
        <sz val="8"/>
        <color rgb="FF000000"/>
        <rFont val="宋体"/>
        <charset val="134"/>
      </rPr>
      <t>万元</t>
    </r>
  </si>
  <si>
    <t>20万元</t>
  </si>
  <si>
    <t>效益指标</t>
  </si>
  <si>
    <t>社会效益指标</t>
  </si>
  <si>
    <t>提高工作效率</t>
  </si>
  <si>
    <t>有效提高</t>
  </si>
  <si>
    <t>满意度指标</t>
  </si>
  <si>
    <t>服务对象满意度</t>
  </si>
  <si>
    <t>≥90%</t>
  </si>
  <si>
    <t>说明：1.预算执行率得分=全年执行数/全年预算数*10分；
      2.“产出指标、效益指标、满意度指标”一共90分，对应的是一体化系统中单位编制的项目绩效目标。</t>
  </si>
  <si>
    <t>民政政务专项资金</t>
  </si>
  <si>
    <t>2023年</t>
  </si>
  <si>
    <t>确保民政工作运转正常</t>
  </si>
  <si>
    <t>民政工作运转正常</t>
  </si>
  <si>
    <t>保证质量完成</t>
  </si>
  <si>
    <t>较好</t>
  </si>
  <si>
    <t>婚姻登记处办公费</t>
  </si>
  <si>
    <r>
      <rPr>
        <sz val="8"/>
        <color rgb="FF000000"/>
        <rFont val="Times New Roman"/>
        <charset val="134"/>
      </rPr>
      <t>≤5</t>
    </r>
    <r>
      <rPr>
        <sz val="8"/>
        <color rgb="FF000000"/>
        <rFont val="宋体"/>
        <charset val="134"/>
      </rPr>
      <t>万元</t>
    </r>
  </si>
  <si>
    <t>≤5万元</t>
  </si>
  <si>
    <t>完成各项民政工作</t>
  </si>
  <si>
    <t>老体协、老年大学、老协驻乐分会</t>
  </si>
  <si>
    <t>保障老体协及老年大学的正常运转</t>
  </si>
  <si>
    <t>老体协及老年大学的正常运转</t>
  </si>
  <si>
    <t>老年大学数量</t>
  </si>
  <si>
    <t>保障老协活动顺利开展</t>
  </si>
  <si>
    <t>有效保障</t>
  </si>
  <si>
    <t>丰富老年人晚年生活</t>
  </si>
  <si>
    <t>敬老院运行维护经费</t>
  </si>
  <si>
    <t>保障敬老院正常运行</t>
  </si>
  <si>
    <t>敬老院正常运行</t>
  </si>
  <si>
    <t>服务水平</t>
  </si>
  <si>
    <t>有效提升</t>
  </si>
  <si>
    <t>解决管理人员的后顾之忧</t>
  </si>
  <si>
    <t>敬老院有效运行成本</t>
  </si>
  <si>
    <t>≤60万元</t>
  </si>
  <si>
    <t>40万元</t>
  </si>
  <si>
    <r>
      <rPr>
        <sz val="8"/>
        <color rgb="FF000000"/>
        <rFont val="宋体"/>
        <charset val="134"/>
      </rPr>
      <t>实现特困人员</t>
    </r>
    <r>
      <rPr>
        <sz val="8"/>
        <color rgb="FF000000"/>
        <rFont val="Times New Roman"/>
        <charset val="134"/>
      </rPr>
      <t>"</t>
    </r>
    <r>
      <rPr>
        <sz val="8"/>
        <color rgb="FF000000"/>
        <rFont val="宋体"/>
        <charset val="134"/>
      </rPr>
      <t>老有所养</t>
    </r>
    <r>
      <rPr>
        <sz val="8"/>
        <color rgb="FF000000"/>
        <rFont val="Times New Roman"/>
        <charset val="134"/>
      </rPr>
      <t>"</t>
    </r>
  </si>
  <si>
    <t>精减退职老职工生活补助</t>
  </si>
  <si>
    <t>每月发放精简职工生活补助</t>
  </si>
  <si>
    <t>维护社会稳定</t>
  </si>
  <si>
    <t>有效</t>
  </si>
  <si>
    <t xml:space="preserve">有效 </t>
  </si>
  <si>
    <t>资金及时拨付</t>
  </si>
  <si>
    <t>每月按时</t>
  </si>
  <si>
    <t>每月补助金额</t>
  </si>
  <si>
    <r>
      <rPr>
        <sz val="8"/>
        <color rgb="FF000000"/>
        <rFont val="Times New Roman"/>
        <charset val="134"/>
      </rPr>
      <t>400</t>
    </r>
    <r>
      <rPr>
        <sz val="8"/>
        <color rgb="FF000000"/>
        <rFont val="宋体"/>
        <charset val="134"/>
      </rPr>
      <t>元</t>
    </r>
    <r>
      <rPr>
        <sz val="8"/>
        <color rgb="FF000000"/>
        <rFont val="Times New Roman"/>
        <charset val="134"/>
      </rPr>
      <t>/</t>
    </r>
    <r>
      <rPr>
        <sz val="8"/>
        <color rgb="FF000000"/>
        <rFont val="宋体"/>
        <charset val="134"/>
      </rPr>
      <t>人</t>
    </r>
    <r>
      <rPr>
        <sz val="8"/>
        <color rgb="FF000000"/>
        <rFont val="Times New Roman"/>
        <charset val="134"/>
      </rPr>
      <t>/</t>
    </r>
    <r>
      <rPr>
        <sz val="8"/>
        <color rgb="FF000000"/>
        <rFont val="宋体"/>
        <charset val="134"/>
      </rPr>
      <t>月</t>
    </r>
  </si>
  <si>
    <t>400元/人/月</t>
  </si>
  <si>
    <t>保障精简职工基本生活</t>
  </si>
  <si>
    <t>特困人员意外伤害险和养老机构责任险</t>
  </si>
  <si>
    <t>提高养老机构抗风险能力</t>
  </si>
  <si>
    <t>特困人员数</t>
  </si>
  <si>
    <t>≥2100人</t>
  </si>
  <si>
    <t>养老机构抗风险能力</t>
  </si>
  <si>
    <t>保险费</t>
  </si>
  <si>
    <r>
      <rPr>
        <sz val="8"/>
        <color rgb="FF000000"/>
        <rFont val="Times New Roman"/>
        <charset val="134"/>
      </rPr>
      <t>50</t>
    </r>
    <r>
      <rPr>
        <sz val="8"/>
        <color rgb="FF000000"/>
        <rFont val="宋体"/>
        <charset val="134"/>
      </rPr>
      <t>元</t>
    </r>
    <r>
      <rPr>
        <sz val="8"/>
        <color rgb="FF000000"/>
        <rFont val="Times New Roman"/>
        <charset val="134"/>
      </rPr>
      <t>/</t>
    </r>
    <r>
      <rPr>
        <sz val="8"/>
        <color rgb="FF000000"/>
        <rFont val="宋体"/>
        <charset val="134"/>
      </rPr>
      <t>人</t>
    </r>
  </si>
  <si>
    <t>50元/人</t>
  </si>
  <si>
    <t>降低敬老院风险</t>
  </si>
  <si>
    <t>有效降低</t>
  </si>
  <si>
    <t>敬老院、幸福苑管理人员工资保险</t>
  </si>
  <si>
    <t>保障敬老院管理人员工资及保险</t>
  </si>
  <si>
    <t>管理人员数</t>
  </si>
  <si>
    <t>≤97人</t>
  </si>
  <si>
    <t>保障敬老院管理人员基本生活</t>
  </si>
  <si>
    <t>每月工资</t>
  </si>
  <si>
    <r>
      <rPr>
        <sz val="8"/>
        <color rgb="FF000000"/>
        <rFont val="Times New Roman"/>
        <charset val="134"/>
      </rPr>
      <t>1970</t>
    </r>
    <r>
      <rPr>
        <sz val="8"/>
        <color rgb="FF000000"/>
        <rFont val="宋体"/>
        <charset val="134"/>
      </rPr>
      <t>元</t>
    </r>
    <r>
      <rPr>
        <sz val="8"/>
        <color rgb="FF000000"/>
        <rFont val="Times New Roman"/>
        <charset val="134"/>
      </rPr>
      <t>/</t>
    </r>
    <r>
      <rPr>
        <sz val="8"/>
        <color rgb="FF000000"/>
        <rFont val="宋体"/>
        <charset val="134"/>
      </rPr>
      <t>月</t>
    </r>
  </si>
  <si>
    <t>1970元/月</t>
  </si>
  <si>
    <t>敬老院管理水平</t>
  </si>
  <si>
    <t>较高</t>
  </si>
  <si>
    <t>矽肺病人补助</t>
  </si>
  <si>
    <t>提高矽肺病人生活水平</t>
  </si>
  <si>
    <r>
      <rPr>
        <sz val="8"/>
        <color rgb="FF000000"/>
        <rFont val="Times New Roman"/>
        <charset val="134"/>
      </rPr>
      <t xml:space="preserve"> 
</t>
    </r>
    <r>
      <rPr>
        <sz val="8"/>
        <color rgb="FF000000"/>
        <rFont val="宋体"/>
        <charset val="134"/>
      </rPr>
      <t>矽肺病人数</t>
    </r>
  </si>
  <si>
    <t>一次性医疗费</t>
  </si>
  <si>
    <r>
      <rPr>
        <sz val="8"/>
        <color rgb="FF000000"/>
        <rFont val="Times New Roman"/>
        <charset val="134"/>
      </rPr>
      <t>5000</t>
    </r>
    <r>
      <rPr>
        <sz val="8"/>
        <color rgb="FF000000"/>
        <rFont val="宋体"/>
        <charset val="134"/>
      </rPr>
      <t>元</t>
    </r>
    <r>
      <rPr>
        <sz val="8"/>
        <color rgb="FF000000"/>
        <rFont val="Times New Roman"/>
        <charset val="134"/>
      </rPr>
      <t>/</t>
    </r>
    <r>
      <rPr>
        <sz val="8"/>
        <color rgb="FF000000"/>
        <rFont val="宋体"/>
        <charset val="134"/>
      </rPr>
      <t>人</t>
    </r>
    <r>
      <rPr>
        <sz val="8"/>
        <color rgb="FF000000"/>
        <rFont val="Times New Roman"/>
        <charset val="134"/>
      </rPr>
      <t>/</t>
    </r>
    <r>
      <rPr>
        <sz val="8"/>
        <color rgb="FF000000"/>
        <rFont val="宋体"/>
        <charset val="134"/>
      </rPr>
      <t>年</t>
    </r>
  </si>
  <si>
    <t>5000元/人/年</t>
  </si>
  <si>
    <t>高龄老人补贴（含百岁老人）</t>
  </si>
  <si>
    <t>为80岁以上的老年人发放高龄补贴</t>
  </si>
  <si>
    <r>
      <rPr>
        <sz val="8"/>
        <color rgb="FF000000"/>
        <rFont val="Times New Roman"/>
        <charset val="134"/>
      </rPr>
      <t>80</t>
    </r>
    <r>
      <rPr>
        <sz val="8"/>
        <color rgb="FF000000"/>
        <rFont val="宋体"/>
        <charset val="134"/>
      </rPr>
      <t>岁以上老年人数</t>
    </r>
  </si>
  <si>
    <t>≥7500人</t>
  </si>
  <si>
    <t>7630人</t>
  </si>
  <si>
    <t>提高80岁以上老年人生活水平</t>
  </si>
  <si>
    <t>高龄补贴发放时间</t>
  </si>
  <si>
    <r>
      <rPr>
        <sz val="8"/>
        <color theme="1"/>
        <rFont val="Times New Roman"/>
        <charset val="134"/>
      </rPr>
      <t>80-89</t>
    </r>
    <r>
      <rPr>
        <sz val="8"/>
        <color theme="1"/>
        <rFont val="宋体"/>
        <charset val="134"/>
      </rPr>
      <t>岁、</t>
    </r>
    <r>
      <rPr>
        <sz val="8"/>
        <color theme="1"/>
        <rFont val="Times New Roman"/>
        <charset val="134"/>
      </rPr>
      <t>90-99</t>
    </r>
    <r>
      <rPr>
        <sz val="8"/>
        <color theme="1"/>
        <rFont val="宋体"/>
        <charset val="134"/>
      </rPr>
      <t>岁、</t>
    </r>
    <r>
      <rPr>
        <sz val="8"/>
        <color theme="1"/>
        <rFont val="Times New Roman"/>
        <charset val="134"/>
      </rPr>
      <t>100</t>
    </r>
    <r>
      <rPr>
        <sz val="8"/>
        <color theme="1"/>
        <rFont val="宋体"/>
        <charset val="134"/>
      </rPr>
      <t>岁及以上</t>
    </r>
  </si>
  <si>
    <r>
      <rPr>
        <sz val="8"/>
        <color rgb="FF000000"/>
        <rFont val="Times New Roman"/>
        <charset val="134"/>
      </rPr>
      <t>50</t>
    </r>
    <r>
      <rPr>
        <sz val="8"/>
        <color rgb="FF000000"/>
        <rFont val="宋体"/>
        <charset val="134"/>
      </rPr>
      <t>元</t>
    </r>
    <r>
      <rPr>
        <sz val="8"/>
        <color rgb="FF000000"/>
        <rFont val="Times New Roman"/>
        <charset val="134"/>
      </rPr>
      <t>/</t>
    </r>
    <r>
      <rPr>
        <sz val="8"/>
        <color rgb="FF000000"/>
        <rFont val="宋体"/>
        <charset val="134"/>
      </rPr>
      <t>月、</t>
    </r>
    <r>
      <rPr>
        <sz val="8"/>
        <color rgb="FF000000"/>
        <rFont val="Times New Roman"/>
        <charset val="134"/>
      </rPr>
      <t>100</t>
    </r>
    <r>
      <rPr>
        <sz val="8"/>
        <color rgb="FF000000"/>
        <rFont val="宋体"/>
        <charset val="134"/>
      </rPr>
      <t>元</t>
    </r>
    <r>
      <rPr>
        <sz val="8"/>
        <color rgb="FF000000"/>
        <rFont val="Times New Roman"/>
        <charset val="134"/>
      </rPr>
      <t>/</t>
    </r>
    <r>
      <rPr>
        <sz val="8"/>
        <color rgb="FF000000"/>
        <rFont val="宋体"/>
        <charset val="134"/>
      </rPr>
      <t>月、</t>
    </r>
    <r>
      <rPr>
        <sz val="8"/>
        <color rgb="FF000000"/>
        <rFont val="Times New Roman"/>
        <charset val="134"/>
      </rPr>
      <t>400</t>
    </r>
    <r>
      <rPr>
        <sz val="8"/>
        <color rgb="FF000000"/>
        <rFont val="宋体"/>
        <charset val="134"/>
      </rPr>
      <t>元</t>
    </r>
    <r>
      <rPr>
        <sz val="8"/>
        <color rgb="FF000000"/>
        <rFont val="Times New Roman"/>
        <charset val="134"/>
      </rPr>
      <t>/</t>
    </r>
    <r>
      <rPr>
        <sz val="8"/>
        <color rgb="FF000000"/>
        <rFont val="宋体"/>
        <charset val="134"/>
      </rPr>
      <t>月</t>
    </r>
  </si>
  <si>
    <t>50元/月、100元/月、400元/月</t>
  </si>
  <si>
    <t>绿色惠民殡葬</t>
  </si>
  <si>
    <t>推进绿色殡葬工作</t>
  </si>
  <si>
    <t>持续推进绿色殡葬工作</t>
  </si>
  <si>
    <t>有效推进</t>
  </si>
  <si>
    <r>
      <rPr>
        <sz val="8"/>
        <color theme="1"/>
        <rFont val="Times New Roman"/>
        <charset val="134"/>
      </rPr>
      <t xml:space="preserve"> 
</t>
    </r>
    <r>
      <rPr>
        <sz val="8"/>
        <color theme="1"/>
        <rFont val="宋体"/>
        <charset val="134"/>
      </rPr>
      <t>补助标准</t>
    </r>
  </si>
  <si>
    <r>
      <rPr>
        <sz val="8"/>
        <color rgb="FF000000"/>
        <rFont val="Times New Roman"/>
        <charset val="134"/>
      </rPr>
      <t>≤1030/</t>
    </r>
    <r>
      <rPr>
        <sz val="8"/>
        <color rgb="FF000000"/>
        <rFont val="宋体"/>
        <charset val="134"/>
      </rPr>
      <t>元</t>
    </r>
    <r>
      <rPr>
        <sz val="8"/>
        <color rgb="FF000000"/>
        <rFont val="Times New Roman"/>
        <charset val="134"/>
      </rPr>
      <t>/</t>
    </r>
    <r>
      <rPr>
        <sz val="8"/>
        <color rgb="FF000000"/>
        <rFont val="宋体"/>
        <charset val="134"/>
      </rPr>
      <t>具</t>
    </r>
  </si>
  <si>
    <t>资金拨付率</t>
  </si>
  <si>
    <t>困难残疾人生活补助</t>
  </si>
  <si>
    <t>发放困难残疾人生活补助</t>
  </si>
  <si>
    <t>提高残疾人生活水平</t>
  </si>
  <si>
    <t>每月生活补贴</t>
  </si>
  <si>
    <r>
      <rPr>
        <sz val="8"/>
        <color rgb="FF000000"/>
        <rFont val="Times New Roman"/>
        <charset val="134"/>
      </rPr>
      <t>100</t>
    </r>
    <r>
      <rPr>
        <sz val="8"/>
        <color rgb="FF000000"/>
        <rFont val="宋体"/>
        <charset val="134"/>
      </rPr>
      <t>元</t>
    </r>
    <r>
      <rPr>
        <sz val="8"/>
        <color rgb="FF000000"/>
        <rFont val="Times New Roman"/>
        <charset val="134"/>
      </rPr>
      <t>/</t>
    </r>
    <r>
      <rPr>
        <sz val="8"/>
        <color rgb="FF000000"/>
        <rFont val="宋体"/>
        <charset val="134"/>
      </rPr>
      <t>月</t>
    </r>
  </si>
  <si>
    <t>100元/月</t>
  </si>
  <si>
    <t>保障残疾人生活</t>
  </si>
  <si>
    <t>重度残疾人护理补贴</t>
  </si>
  <si>
    <t>发放重度残疾人护理补贴</t>
  </si>
  <si>
    <r>
      <rPr>
        <sz val="8"/>
        <color rgb="FF000000"/>
        <rFont val="Times New Roman"/>
        <charset val="134"/>
      </rPr>
      <t xml:space="preserve"> 
</t>
    </r>
    <r>
      <rPr>
        <sz val="8"/>
        <color rgb="FF000000"/>
        <rFont val="宋体"/>
        <charset val="134"/>
      </rPr>
      <t>重度残疾人数</t>
    </r>
  </si>
  <si>
    <t>≥5000人</t>
  </si>
  <si>
    <t>5004人</t>
  </si>
  <si>
    <t>政策知晓率</t>
  </si>
  <si>
    <t>≥85%</t>
  </si>
  <si>
    <t>资金发放时间</t>
  </si>
  <si>
    <r>
      <rPr>
        <sz val="8"/>
        <color theme="1"/>
        <rFont val="Times New Roman"/>
        <charset val="134"/>
      </rPr>
      <t xml:space="preserve"> 
</t>
    </r>
    <r>
      <rPr>
        <sz val="8"/>
        <color theme="1"/>
        <rFont val="宋体"/>
        <charset val="134"/>
      </rPr>
      <t>重度残疾人护理补贴一级、二级</t>
    </r>
  </si>
  <si>
    <r>
      <rPr>
        <sz val="8"/>
        <color rgb="FF000000"/>
        <rFont val="Times New Roman"/>
        <charset val="134"/>
      </rPr>
      <t>100</t>
    </r>
    <r>
      <rPr>
        <sz val="8"/>
        <color rgb="FF000000"/>
        <rFont val="宋体"/>
        <charset val="134"/>
      </rPr>
      <t>元</t>
    </r>
    <r>
      <rPr>
        <sz val="8"/>
        <color rgb="FF000000"/>
        <rFont val="Times New Roman"/>
        <charset val="134"/>
      </rPr>
      <t>/</t>
    </r>
    <r>
      <rPr>
        <sz val="8"/>
        <color rgb="FF000000"/>
        <rFont val="宋体"/>
        <charset val="134"/>
      </rPr>
      <t>月、</t>
    </r>
    <r>
      <rPr>
        <sz val="8"/>
        <color rgb="FF000000"/>
        <rFont val="Times New Roman"/>
        <charset val="134"/>
      </rPr>
      <t>70</t>
    </r>
    <r>
      <rPr>
        <sz val="8"/>
        <color rgb="FF000000"/>
        <rFont val="宋体"/>
        <charset val="134"/>
      </rPr>
      <t>元</t>
    </r>
    <r>
      <rPr>
        <sz val="8"/>
        <color rgb="FF000000"/>
        <rFont val="Times New Roman"/>
        <charset val="134"/>
      </rPr>
      <t>/</t>
    </r>
    <r>
      <rPr>
        <sz val="8"/>
        <color rgb="FF000000"/>
        <rFont val="宋体"/>
        <charset val="134"/>
      </rPr>
      <t>月</t>
    </r>
  </si>
  <si>
    <t>100元/月、70元/月</t>
  </si>
  <si>
    <t>福利彩票公益金(分成）</t>
  </si>
  <si>
    <t>支持公益事业发展</t>
  </si>
  <si>
    <t>有效支持</t>
  </si>
  <si>
    <t>资金支付率</t>
  </si>
  <si>
    <t>及时</t>
  </si>
  <si>
    <t>老年人体育协会经费</t>
  </si>
  <si>
    <r>
      <rPr>
        <sz val="8"/>
        <color rgb="FF000000"/>
        <rFont val="Times New Roman"/>
        <charset val="134"/>
      </rPr>
      <t>≤10</t>
    </r>
    <r>
      <rPr>
        <sz val="8"/>
        <color rgb="FF000000"/>
        <rFont val="宋体"/>
        <charset val="134"/>
      </rPr>
      <t>万元</t>
    </r>
  </si>
  <si>
    <t>9.8万元</t>
  </si>
  <si>
    <t>沐川县养老服务体系建设项目</t>
  </si>
  <si>
    <t>完善养老服务体系建设</t>
  </si>
  <si>
    <t>逐步完善</t>
  </si>
  <si>
    <t>工程合格率</t>
  </si>
  <si>
    <t>完成时间</t>
  </si>
  <si>
    <t>按时完成</t>
  </si>
  <si>
    <t>严格按预算开展</t>
  </si>
  <si>
    <t>按预算开展</t>
  </si>
  <si>
    <t>进一步完善养老服务体系建设</t>
  </si>
  <si>
    <t>福利彩票公益金</t>
  </si>
  <si>
    <t>为符合规定的群体提供帮助</t>
  </si>
  <si>
    <t>提供帮助人数</t>
  </si>
  <si>
    <t>≥50人</t>
  </si>
  <si>
    <t>有效提高群众幸福感</t>
  </si>
  <si>
    <t>按时救助率</t>
  </si>
  <si>
    <t>完善老年服务设施</t>
  </si>
  <si>
    <t>沐川县养老服务设施建设项目</t>
  </si>
  <si>
    <t>完善养老服务设施建设</t>
  </si>
  <si>
    <t>养老服务设施建设惠及人数</t>
  </si>
  <si>
    <t>资金按时拨付率</t>
  </si>
  <si>
    <t>提升养老服务水平</t>
  </si>
  <si>
    <t>沐川县养老服务设施建设项目（债券）</t>
  </si>
  <si>
    <r>
      <rPr>
        <sz val="10"/>
        <color theme="1"/>
        <rFont val="宋体"/>
        <charset val="134"/>
        <scheme val="minor"/>
      </rPr>
      <t>202</t>
    </r>
    <r>
      <rPr>
        <sz val="10"/>
        <color theme="1"/>
        <rFont val="宋体"/>
        <charset val="134"/>
        <scheme val="minor"/>
      </rPr>
      <t>4</t>
    </r>
    <r>
      <rPr>
        <sz val="10"/>
        <color theme="1"/>
        <rFont val="宋体"/>
        <charset val="134"/>
        <scheme val="minor"/>
      </rPr>
      <t>年</t>
    </r>
  </si>
  <si>
    <t>完善养老服务体系建设，不断满足人民群众日益增长的养老服务需求</t>
  </si>
  <si>
    <t>孤儿、事实无人抚养儿童基本生活保障补助县级配套资金</t>
  </si>
  <si>
    <t>按时发放孤儿、事实无人抚养儿童生活补助费</t>
  </si>
  <si>
    <t>完成程度</t>
  </si>
  <si>
    <t>资金拨付</t>
  </si>
  <si>
    <t>有效维护社会社会和谐稳定</t>
  </si>
  <si>
    <t>有效维护</t>
  </si>
  <si>
    <t>农村公益性墓地建设</t>
  </si>
  <si>
    <t>加强节地生态安葬设施建设，有效治理散埋乱葬</t>
  </si>
  <si>
    <t>节地生态安葬设施建设项目工程合格率</t>
  </si>
  <si>
    <t>项目按实施方案如期完成率</t>
  </si>
  <si>
    <t>节地绿色殡葬环保效果</t>
  </si>
  <si>
    <t>城乡社区治理试点</t>
  </si>
  <si>
    <t>试点工作验收合格率</t>
  </si>
  <si>
    <t>增强社区便民惠民服务能力</t>
  </si>
  <si>
    <t>有效增强</t>
  </si>
  <si>
    <t>基层社会治理体系</t>
  </si>
  <si>
    <t>不断完善</t>
  </si>
  <si>
    <t>特困人员代扣代缴资金</t>
  </si>
  <si>
    <t>保障特困人员基本生活</t>
  </si>
  <si>
    <t>资金按月发放及时率</t>
  </si>
  <si>
    <t>困难群众基本生活救助保障制度</t>
  </si>
  <si>
    <t xml:space="preserve"> 不断完善</t>
  </si>
  <si>
    <t>沐川县殡葬服务改造提升项目</t>
  </si>
  <si>
    <t>骨灰堂建设项目、殡葬服务站建设项目建成后进一步满足公众在殡葬服务方面的基本需求，引导并推动我县殡葬改革。为生态文明建设、城乡建设发展做出积极贡献。</t>
  </si>
  <si>
    <t>工程质量合格率</t>
  </si>
  <si>
    <t>推动殡葬服务改革</t>
  </si>
  <si>
    <t>有效推动</t>
  </si>
  <si>
    <t>进一步加强生态文明建设</t>
  </si>
  <si>
    <t>不断加强</t>
  </si>
  <si>
    <t>沐川县殡葬服务改造提升项目（债券）</t>
  </si>
  <si>
    <t>未成年人保护</t>
  </si>
  <si>
    <t>开展对未成年人的关心关爱活动</t>
  </si>
  <si>
    <t>提高对未成年人的关心关爱</t>
  </si>
  <si>
    <t>按时完成工作</t>
  </si>
  <si>
    <t>开展关爱服务</t>
  </si>
  <si>
    <t>≤10万元</t>
  </si>
  <si>
    <t>东西部协作资金</t>
  </si>
  <si>
    <t>确保困难群众安全温暖过冬、喜庆安康幸福过节</t>
  </si>
  <si>
    <t>保障困难群众温暖过冬，喜庆安康幸福过节</t>
  </si>
  <si>
    <t>慰问资金在农历年前划出</t>
  </si>
  <si>
    <t>持续提高困难群众救助水平</t>
  </si>
  <si>
    <t>持续提高</t>
  </si>
  <si>
    <t>困难群众一次性生活补助2</t>
  </si>
  <si>
    <t>在中华人民共和国成立75周年为困难群众发放一次性生活补助</t>
  </si>
  <si>
    <t>更好地完成，提高工作效率</t>
  </si>
  <si>
    <t>按时完成任务</t>
  </si>
  <si>
    <t>发放资金</t>
  </si>
  <si>
    <r>
      <rPr>
        <sz val="8"/>
        <color rgb="FF000000"/>
        <rFont val="Times New Roman"/>
        <charset val="134"/>
      </rPr>
      <t>29.5</t>
    </r>
    <r>
      <rPr>
        <sz val="8"/>
        <color rgb="FF000000"/>
        <rFont val="宋体"/>
        <charset val="134"/>
      </rPr>
      <t>万元</t>
    </r>
  </si>
  <si>
    <r>
      <rPr>
        <sz val="9"/>
        <color indexed="63"/>
        <rFont val="宋体"/>
        <charset val="134"/>
      </rPr>
      <t>2</t>
    </r>
    <r>
      <rPr>
        <sz val="9"/>
        <color indexed="63"/>
        <rFont val="宋体"/>
        <charset val="134"/>
      </rPr>
      <t>9.5</t>
    </r>
    <r>
      <rPr>
        <sz val="9"/>
        <color indexed="63"/>
        <rFont val="宋体"/>
        <charset val="134"/>
      </rPr>
      <t>万元</t>
    </r>
  </si>
  <si>
    <t>第二次全国地名普查经费</t>
  </si>
  <si>
    <t>完善地名数据，提升管理质量</t>
  </si>
  <si>
    <t>提升婚姻登记服务质量</t>
  </si>
  <si>
    <t>改造经费</t>
  </si>
  <si>
    <r>
      <rPr>
        <sz val="8"/>
        <color rgb="FF000000"/>
        <rFont val="宋体"/>
        <charset val="134"/>
      </rPr>
      <t>≤</t>
    </r>
    <r>
      <rPr>
        <sz val="8"/>
        <color rgb="FF000000"/>
        <rFont val="Times New Roman"/>
        <charset val="134"/>
      </rPr>
      <t>18</t>
    </r>
    <r>
      <rPr>
        <sz val="8"/>
        <color rgb="FF000000"/>
        <rFont val="宋体"/>
        <charset val="134"/>
      </rPr>
      <t>万元</t>
    </r>
  </si>
  <si>
    <r>
      <rPr>
        <sz val="9"/>
        <color indexed="63"/>
        <rFont val="宋体"/>
        <charset val="134"/>
      </rPr>
      <t>1</t>
    </r>
    <r>
      <rPr>
        <sz val="9"/>
        <color indexed="63"/>
        <rFont val="宋体"/>
        <charset val="134"/>
      </rPr>
      <t>8</t>
    </r>
    <r>
      <rPr>
        <sz val="9"/>
        <color indexed="63"/>
        <rFont val="宋体"/>
        <charset val="134"/>
      </rPr>
      <t>万元</t>
    </r>
  </si>
  <si>
    <t>《地名天府·文化寻根》犍为站线下活动工作经费</t>
  </si>
  <si>
    <t>完成线下地名寻根活动</t>
  </si>
  <si>
    <r>
      <rPr>
        <sz val="8"/>
        <color rgb="FF000000"/>
        <rFont val="Times New Roman"/>
        <charset val="134"/>
      </rPr>
      <t xml:space="preserve"> 
</t>
    </r>
    <r>
      <rPr>
        <sz val="8"/>
        <color rgb="FF000000"/>
        <rFont val="宋体"/>
        <charset val="134"/>
      </rPr>
      <t>按时完成工作</t>
    </r>
  </si>
  <si>
    <r>
      <rPr>
        <sz val="8"/>
        <color rgb="FF000000"/>
        <rFont val="Times New Roman"/>
        <charset val="134"/>
      </rPr>
      <t xml:space="preserve"> 
</t>
    </r>
    <r>
      <rPr>
        <sz val="8"/>
        <color rgb="FF000000"/>
        <rFont val="宋体"/>
        <charset val="134"/>
      </rPr>
      <t>按时完成</t>
    </r>
  </si>
  <si>
    <t xml:space="preserve"> 
按时完成</t>
  </si>
  <si>
    <t>完成地名寻根活动</t>
  </si>
  <si>
    <r>
      <rPr>
        <sz val="8"/>
        <color rgb="FF000000"/>
        <rFont val="宋体"/>
        <charset val="134"/>
      </rPr>
      <t>≤</t>
    </r>
    <r>
      <rPr>
        <sz val="8"/>
        <color rgb="FF000000"/>
        <rFont val="Times New Roman"/>
        <charset val="134"/>
      </rPr>
      <t>2.59</t>
    </r>
    <r>
      <rPr>
        <sz val="8"/>
        <color rgb="FF000000"/>
        <rFont val="宋体"/>
        <charset val="134"/>
      </rPr>
      <t>万元</t>
    </r>
  </si>
  <si>
    <r>
      <rPr>
        <sz val="9"/>
        <color indexed="63"/>
        <rFont val="宋体"/>
        <charset val="134"/>
      </rPr>
      <t>≤2</t>
    </r>
    <r>
      <rPr>
        <sz val="9"/>
        <color indexed="63"/>
        <rFont val="宋体"/>
        <charset val="134"/>
      </rPr>
      <t>.59</t>
    </r>
    <r>
      <rPr>
        <sz val="9"/>
        <color indexed="63"/>
        <rFont val="宋体"/>
        <charset val="134"/>
      </rPr>
      <t>万元</t>
    </r>
  </si>
  <si>
    <t>完成不动产登记</t>
  </si>
  <si>
    <t>2023年人口老龄化工程和托育建设中央基建资金（沐川县利店养老中心）</t>
  </si>
  <si>
    <t>积极应对人口老龄化，建设养老中心</t>
  </si>
  <si>
    <t>建设养老中心</t>
  </si>
  <si>
    <t>1个</t>
  </si>
  <si>
    <t>建设成本</t>
  </si>
  <si>
    <r>
      <rPr>
        <sz val="8"/>
        <color rgb="FF000000"/>
        <rFont val="Times New Roman"/>
        <charset val="134"/>
      </rPr>
      <t>≤5000</t>
    </r>
    <r>
      <rPr>
        <sz val="8"/>
        <color rgb="FF000000"/>
        <rFont val="宋体"/>
        <charset val="134"/>
      </rPr>
      <t>万元</t>
    </r>
  </si>
  <si>
    <t>≤5000万元</t>
  </si>
  <si>
    <t>困难群众发放一次性生活补助</t>
  </si>
  <si>
    <t>通过第三方评估机构的绩效评估考核</t>
  </si>
  <si>
    <t>通过</t>
  </si>
  <si>
    <t>按时完成资料准备</t>
  </si>
  <si>
    <t>专题片制作</t>
  </si>
  <si>
    <r>
      <rPr>
        <sz val="8"/>
        <color rgb="FF000000"/>
        <rFont val="宋体"/>
        <charset val="134"/>
      </rPr>
      <t>≤</t>
    </r>
    <r>
      <rPr>
        <sz val="8"/>
        <color rgb="FF000000"/>
        <rFont val="Times New Roman"/>
        <charset val="134"/>
      </rPr>
      <t>386.2</t>
    </r>
    <r>
      <rPr>
        <sz val="8"/>
        <color rgb="FF000000"/>
        <rFont val="宋体"/>
        <charset val="134"/>
      </rPr>
      <t>万元</t>
    </r>
  </si>
  <si>
    <r>
      <rPr>
        <sz val="9"/>
        <color indexed="63"/>
        <rFont val="宋体"/>
        <charset val="134"/>
      </rPr>
      <t>≤3</t>
    </r>
    <r>
      <rPr>
        <sz val="9"/>
        <color indexed="63"/>
        <rFont val="宋体"/>
        <charset val="134"/>
      </rPr>
      <t>86.2</t>
    </r>
    <r>
      <rPr>
        <sz val="9"/>
        <color indexed="63"/>
        <rFont val="宋体"/>
        <charset val="134"/>
      </rPr>
      <t>万元</t>
    </r>
  </si>
  <si>
    <t>福彩圆梦孤儿助学工程</t>
  </si>
  <si>
    <t>完成孤儿高校阶段助学补助</t>
  </si>
  <si>
    <t>完成工作任务</t>
  </si>
  <si>
    <t>工作经费等</t>
  </si>
  <si>
    <r>
      <rPr>
        <sz val="8"/>
        <color rgb="FF000000"/>
        <rFont val="宋体"/>
        <charset val="134"/>
      </rPr>
      <t>≤</t>
    </r>
    <r>
      <rPr>
        <sz val="8"/>
        <color rgb="FF000000"/>
        <rFont val="Times New Roman"/>
        <charset val="134"/>
      </rPr>
      <t>7</t>
    </r>
    <r>
      <rPr>
        <sz val="8"/>
        <color rgb="FF000000"/>
        <rFont val="宋体"/>
        <charset val="134"/>
      </rPr>
      <t>万元</t>
    </r>
  </si>
  <si>
    <t>≤7万元</t>
  </si>
  <si>
    <t>困难群众救助</t>
  </si>
  <si>
    <t>保障困难群众基本生活</t>
  </si>
  <si>
    <t>农村低保人数</t>
  </si>
  <si>
    <t>≥17000人次</t>
  </si>
  <si>
    <t>流浪乞讨人员救助</t>
  </si>
  <si>
    <t>及时救助</t>
  </si>
  <si>
    <t>孤儿基本生活保障</t>
  </si>
  <si>
    <r>
      <rPr>
        <sz val="8"/>
        <color rgb="FF000000"/>
        <rFont val="Times New Roman"/>
        <charset val="134"/>
      </rPr>
      <t>1200</t>
    </r>
    <r>
      <rPr>
        <sz val="8"/>
        <color rgb="FF000000"/>
        <rFont val="宋体"/>
        <charset val="134"/>
      </rPr>
      <t>元</t>
    </r>
    <r>
      <rPr>
        <sz val="8"/>
        <color rgb="FF000000"/>
        <rFont val="Times New Roman"/>
        <charset val="134"/>
      </rPr>
      <t>/</t>
    </r>
    <r>
      <rPr>
        <sz val="8"/>
        <color rgb="FF000000"/>
        <rFont val="宋体"/>
        <charset val="134"/>
      </rPr>
      <t>月</t>
    </r>
  </si>
  <si>
    <t>1200元/月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</si>
</sst>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8"/>
      <color theme="1"/>
      <name val="宋体"/>
      <charset val="134"/>
      <scheme val="minor"/>
    </font>
    <font>
      <sz val="10"/>
      <color theme="1"/>
      <name val="宋体"/>
      <charset val="134"/>
      <scheme val="minor"/>
    </font>
    <font>
      <sz val="10"/>
      <name val="宋体"/>
      <charset val="134"/>
      <scheme val="minor"/>
    </font>
    <font>
      <sz val="9"/>
      <color theme="1"/>
      <name val="宋体"/>
      <charset val="134"/>
      <scheme val="minor"/>
    </font>
    <font>
      <sz val="9"/>
      <color indexed="63"/>
      <name val="宋体"/>
      <charset val="134"/>
    </font>
    <font>
      <sz val="8"/>
      <color rgb="FF000000"/>
      <name val="宋体"/>
      <charset val="134"/>
    </font>
    <font>
      <sz val="8"/>
      <color rgb="FF000000"/>
      <name val="Times New Roman"/>
      <charset val="134"/>
    </font>
    <font>
      <sz val="8"/>
      <color theme="1"/>
      <name val="宋体"/>
      <charset val="134"/>
    </font>
    <font>
      <sz val="8"/>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1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4"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4" borderId="16" applyNumberFormat="0" applyAlignment="0" applyProtection="0">
      <alignment vertical="center"/>
    </xf>
    <xf numFmtId="0" fontId="19" fillId="5" borderId="17" applyNumberFormat="0" applyAlignment="0" applyProtection="0">
      <alignment vertical="center"/>
    </xf>
    <xf numFmtId="0" fontId="20" fillId="5" borderId="16" applyNumberFormat="0" applyAlignment="0" applyProtection="0">
      <alignment vertical="center"/>
    </xf>
    <xf numFmtId="0" fontId="21" fillId="6" borderId="18" applyNumberFormat="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61">
    <xf numFmtId="0" fontId="0" fillId="0" borderId="0" xfId="0">
      <alignment vertical="center"/>
    </xf>
    <xf numFmtId="0" fontId="0" fillId="0" borderId="0" xfId="0" applyAlignment="1">
      <alignment vertical="center"/>
    </xf>
    <xf numFmtId="0" fontId="0" fillId="0" borderId="0" xfId="0" applyFill="1">
      <alignment vertical="center"/>
    </xf>
    <xf numFmtId="0" fontId="0" fillId="0" borderId="0" xfId="0" applyFont="1">
      <alignment vertical="center"/>
    </xf>
    <xf numFmtId="0" fontId="1" fillId="0" borderId="0" xfId="0" applyFont="1" applyAlignment="1">
      <alignment horizontal="center" vertical="center"/>
    </xf>
    <xf numFmtId="0" fontId="2" fillId="0" borderId="1" xfId="0" applyFont="1" applyBorder="1" applyAlignment="1">
      <alignmen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Fill="1" applyBorder="1" applyAlignment="1">
      <alignment horizontal="center" vertical="center"/>
    </xf>
    <xf numFmtId="0" fontId="5" fillId="0" borderId="1" xfId="0" applyFont="1" applyFill="1" applyBorder="1" applyAlignment="1">
      <alignment horizontal="center" vertical="center"/>
    </xf>
    <xf numFmtId="9" fontId="5" fillId="0" borderId="1" xfId="0" applyNumberFormat="1" applyFont="1" applyFill="1" applyBorder="1" applyAlignment="1">
      <alignment horizontal="center" vertical="center"/>
    </xf>
    <xf numFmtId="0" fontId="4"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5" xfId="0" applyFont="1" applyFill="1" applyBorder="1" applyAlignment="1">
      <alignment vertical="center" wrapText="1"/>
    </xf>
    <xf numFmtId="0" fontId="5" fillId="0" borderId="1" xfId="0" applyFont="1" applyFill="1" applyBorder="1" applyAlignment="1">
      <alignment vertical="center"/>
    </xf>
    <xf numFmtId="0" fontId="8" fillId="0" borderId="1" xfId="0" applyFont="1" applyFill="1" applyBorder="1" applyAlignment="1">
      <alignment horizontal="center" vertical="center" wrapText="1"/>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0" xfId="0" applyFont="1" applyFill="1" applyAlignment="1">
      <alignment horizontal="center" vertical="center"/>
    </xf>
    <xf numFmtId="0" fontId="0" fillId="0" borderId="7" xfId="0" applyFont="1" applyBorder="1" applyAlignment="1">
      <alignment horizontal="left" vertical="center" wrapText="1"/>
    </xf>
    <xf numFmtId="0" fontId="0" fillId="0" borderId="7" xfId="0"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9" fontId="6" fillId="0" borderId="1" xfId="0" applyNumberFormat="1" applyFont="1" applyFill="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5"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1" xfId="0" applyFill="1" applyBorder="1">
      <alignment vertical="center"/>
    </xf>
    <xf numFmtId="9" fontId="7" fillId="0" borderId="1" xfId="0" applyNumberFormat="1" applyFont="1" applyFill="1" applyBorder="1" applyAlignment="1">
      <alignment horizontal="center" vertical="center"/>
    </xf>
    <xf numFmtId="0" fontId="5" fillId="0" borderId="5"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5" Type="http://schemas.openxmlformats.org/officeDocument/2006/relationships/styles" Target="styles.xml"/><Relationship Id="rId34" Type="http://schemas.openxmlformats.org/officeDocument/2006/relationships/sharedStrings" Target="sharedStrings.xml"/><Relationship Id="rId33" Type="http://schemas.openxmlformats.org/officeDocument/2006/relationships/theme" Target="theme/theme1.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workbookViewId="0">
      <selection activeCell="N13" sqref="N13"/>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3</v>
      </c>
      <c r="C3" s="7"/>
      <c r="D3" s="8"/>
      <c r="E3" s="5" t="s">
        <v>4</v>
      </c>
      <c r="F3" s="6" t="s">
        <v>5</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59">
        <v>15.9</v>
      </c>
      <c r="D8" s="60"/>
      <c r="E8" s="59">
        <v>15.9</v>
      </c>
      <c r="F8" s="60"/>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21</v>
      </c>
      <c r="C11" s="18"/>
      <c r="D11" s="18"/>
      <c r="E11" s="19"/>
      <c r="F11" s="9" t="s">
        <v>21</v>
      </c>
      <c r="G11" s="9"/>
      <c r="H11" s="9"/>
      <c r="I11" s="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29" t="s">
        <v>34</v>
      </c>
      <c r="E15" s="48">
        <v>1</v>
      </c>
      <c r="F15" s="26" t="s">
        <v>35</v>
      </c>
      <c r="G15" s="20">
        <v>40</v>
      </c>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c r="E19" s="30"/>
      <c r="F19" s="26"/>
      <c r="G19" s="20"/>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29" t="s">
        <v>38</v>
      </c>
      <c r="E22" s="30" t="s">
        <v>39</v>
      </c>
      <c r="F22" s="26" t="s">
        <v>39</v>
      </c>
      <c r="G22" s="20">
        <v>10</v>
      </c>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36" t="s">
        <v>41</v>
      </c>
      <c r="E24" s="32" t="s">
        <v>42</v>
      </c>
      <c r="F24" s="26" t="s">
        <v>43</v>
      </c>
      <c r="G24" s="20">
        <v>20</v>
      </c>
      <c r="H24" s="20"/>
      <c r="I24" s="28"/>
    </row>
    <row r="25" s="2" customFormat="1" ht="20.4" customHeight="1" spans="1:9">
      <c r="A25" s="26" t="s">
        <v>44</v>
      </c>
      <c r="B25" s="37" t="s">
        <v>45</v>
      </c>
      <c r="C25" s="38"/>
      <c r="D25" s="29" t="s">
        <v>46</v>
      </c>
      <c r="E25" s="30" t="s">
        <v>47</v>
      </c>
      <c r="F25" s="26" t="s">
        <v>35</v>
      </c>
      <c r="G25" s="20">
        <v>10</v>
      </c>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v>0.95</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opLeftCell="A2" workbookViewId="0">
      <selection activeCell="A2" sqref="$A1:$XFD1048576"/>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52</v>
      </c>
      <c r="C3" s="7"/>
      <c r="D3" s="8"/>
      <c r="E3" s="5" t="s">
        <v>4</v>
      </c>
      <c r="F3" s="6" t="s">
        <v>53</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9</v>
      </c>
      <c r="D8" s="12"/>
      <c r="E8" s="10">
        <v>9</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54</v>
      </c>
      <c r="C11" s="18"/>
      <c r="D11" s="18"/>
      <c r="E11" s="19"/>
      <c r="F11" s="9" t="s">
        <v>55</v>
      </c>
      <c r="G11" s="9"/>
      <c r="H11" s="9"/>
      <c r="I11" s="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0"/>
      <c r="I14" s="28"/>
    </row>
    <row r="15" s="2" customFormat="1" ht="20.4" customHeight="1" spans="1:9">
      <c r="A15" s="26" t="s">
        <v>32</v>
      </c>
      <c r="B15" s="26" t="s">
        <v>33</v>
      </c>
      <c r="C15" s="26"/>
      <c r="D15" s="29" t="s">
        <v>46</v>
      </c>
      <c r="E15" s="29" t="s">
        <v>47</v>
      </c>
      <c r="F15" s="29" t="s">
        <v>47</v>
      </c>
      <c r="G15" s="29">
        <v>10</v>
      </c>
      <c r="H15" s="20"/>
      <c r="I15" s="28"/>
    </row>
    <row r="16" s="2" customFormat="1" ht="20.4" customHeight="1" spans="1:9">
      <c r="A16" s="26"/>
      <c r="B16" s="26"/>
      <c r="C16" s="26"/>
      <c r="D16" s="31"/>
      <c r="E16" s="32"/>
      <c r="F16" s="26"/>
      <c r="G16" s="20"/>
      <c r="H16" s="20"/>
      <c r="I16" s="28"/>
    </row>
    <row r="17" s="2" customFormat="1" ht="20.4" customHeight="1" spans="1:9">
      <c r="A17" s="26"/>
      <c r="B17" s="26"/>
      <c r="C17" s="26"/>
      <c r="D17" s="31"/>
      <c r="E17" s="32"/>
      <c r="F17" s="26"/>
      <c r="G17" s="20"/>
      <c r="H17" s="20"/>
      <c r="I17" s="28"/>
    </row>
    <row r="18" s="2" customFormat="1" ht="20.4" customHeight="1" spans="1:9">
      <c r="A18" s="26"/>
      <c r="B18" s="26"/>
      <c r="C18" s="26"/>
      <c r="D18" s="29"/>
      <c r="E18" s="30"/>
      <c r="F18" s="26"/>
      <c r="G18" s="20"/>
      <c r="H18" s="20"/>
      <c r="I18" s="28"/>
    </row>
    <row r="19" s="2" customFormat="1" ht="20.4" customHeight="1" spans="1:9">
      <c r="A19" s="26" t="s">
        <v>32</v>
      </c>
      <c r="B19" s="26" t="s">
        <v>36</v>
      </c>
      <c r="C19" s="26"/>
      <c r="D19" s="29" t="s">
        <v>56</v>
      </c>
      <c r="E19" s="30" t="s">
        <v>57</v>
      </c>
      <c r="F19" s="26" t="s">
        <v>57</v>
      </c>
      <c r="G19" s="20">
        <v>40</v>
      </c>
      <c r="H19" s="20"/>
      <c r="I19" s="28"/>
    </row>
    <row r="20" s="2" customFormat="1" ht="20.4" customHeight="1" spans="1:9">
      <c r="A20" s="26"/>
      <c r="B20" s="26"/>
      <c r="C20" s="26"/>
      <c r="D20" s="31"/>
      <c r="E20" s="32"/>
      <c r="F20" s="26"/>
      <c r="G20" s="20"/>
      <c r="H20" s="20"/>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29"/>
      <c r="E22" s="30"/>
      <c r="F22" s="26"/>
      <c r="G22" s="20"/>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36" t="s">
        <v>58</v>
      </c>
      <c r="E24" s="32" t="s">
        <v>59</v>
      </c>
      <c r="F24" s="26" t="s">
        <v>60</v>
      </c>
      <c r="G24" s="20">
        <v>10</v>
      </c>
      <c r="H24" s="20"/>
      <c r="I24" s="28"/>
    </row>
    <row r="25" s="2" customFormat="1" ht="20.4" customHeight="1" spans="1:9">
      <c r="A25" s="26" t="s">
        <v>44</v>
      </c>
      <c r="B25" s="37" t="s">
        <v>45</v>
      </c>
      <c r="C25" s="38"/>
      <c r="D25" s="29" t="s">
        <v>61</v>
      </c>
      <c r="E25" s="48">
        <v>1</v>
      </c>
      <c r="F25" s="26" t="s">
        <v>35</v>
      </c>
      <c r="G25" s="20">
        <v>20</v>
      </c>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v>0.95</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opLeftCell="A7" workbookViewId="0">
      <selection activeCell="B11" sqref="B11:E11"/>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62</v>
      </c>
      <c r="C3" s="7"/>
      <c r="D3" s="8"/>
      <c r="E3" s="5" t="s">
        <v>4</v>
      </c>
      <c r="F3" s="6" t="s">
        <v>5</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30</v>
      </c>
      <c r="D8" s="12"/>
      <c r="E8" s="10">
        <v>30</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63</v>
      </c>
      <c r="C11" s="18"/>
      <c r="D11" s="18"/>
      <c r="E11" s="19"/>
      <c r="F11" s="9" t="s">
        <v>64</v>
      </c>
      <c r="G11" s="9"/>
      <c r="H11" s="9"/>
      <c r="I11" s="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29" t="s">
        <v>65</v>
      </c>
      <c r="E15" s="30">
        <f>1</f>
        <v>1</v>
      </c>
      <c r="F15" s="26">
        <v>1</v>
      </c>
      <c r="G15" s="20">
        <v>40</v>
      </c>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c r="E19" s="30"/>
      <c r="F19" s="26"/>
      <c r="G19" s="20"/>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31"/>
      <c r="E22" s="32"/>
      <c r="F22" s="26"/>
      <c r="G22" s="20"/>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53"/>
      <c r="E24" s="32"/>
      <c r="F24" s="26"/>
      <c r="G24" s="20"/>
      <c r="H24" s="20"/>
      <c r="I24" s="28"/>
    </row>
    <row r="25" s="2" customFormat="1" ht="20.4" customHeight="1" spans="1:9">
      <c r="A25" s="26" t="s">
        <v>44</v>
      </c>
      <c r="B25" s="37" t="s">
        <v>45</v>
      </c>
      <c r="C25" s="38"/>
      <c r="D25" s="29" t="s">
        <v>66</v>
      </c>
      <c r="E25" s="30" t="s">
        <v>67</v>
      </c>
      <c r="F25" s="26" t="s">
        <v>67</v>
      </c>
      <c r="G25" s="20">
        <v>20</v>
      </c>
      <c r="H25" s="20"/>
      <c r="I25" s="28"/>
    </row>
    <row r="26" s="2" customFormat="1" ht="20.4" customHeight="1" spans="1:9">
      <c r="A26" s="26"/>
      <c r="B26" s="39"/>
      <c r="C26" s="40"/>
      <c r="D26" s="29" t="s">
        <v>68</v>
      </c>
      <c r="E26" s="30" t="s">
        <v>67</v>
      </c>
      <c r="F26" s="26" t="s">
        <v>67</v>
      </c>
      <c r="G26" s="20">
        <v>20</v>
      </c>
      <c r="H26" s="20"/>
      <c r="I26" s="28"/>
    </row>
    <row r="27" s="2" customFormat="1" ht="20.4" customHeight="1" spans="1:9">
      <c r="A27" s="26" t="s">
        <v>48</v>
      </c>
      <c r="B27" s="38" t="s">
        <v>48</v>
      </c>
      <c r="C27" s="38"/>
      <c r="D27" s="29" t="s">
        <v>49</v>
      </c>
      <c r="E27" s="32" t="s">
        <v>50</v>
      </c>
      <c r="F27" s="27">
        <v>0.95</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B11" sqref="B11:E11"/>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69</v>
      </c>
      <c r="C3" s="7"/>
      <c r="D3" s="8"/>
      <c r="E3" s="5" t="s">
        <v>4</v>
      </c>
      <c r="F3" s="6" t="s">
        <v>5</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47</v>
      </c>
      <c r="D8" s="12"/>
      <c r="E8" s="10">
        <v>47</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70</v>
      </c>
      <c r="C11" s="18"/>
      <c r="D11" s="18"/>
      <c r="E11" s="19"/>
      <c r="F11" s="9" t="s">
        <v>71</v>
      </c>
      <c r="G11" s="9"/>
      <c r="H11" s="9"/>
      <c r="I11" s="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SUM(G14:G28)</f>
        <v>100</v>
      </c>
      <c r="H13" s="20">
        <f>SUM(H14:H28)</f>
        <v>0</v>
      </c>
      <c r="I13" s="24"/>
    </row>
    <row r="14" s="2" customFormat="1" ht="20.4" customHeight="1" spans="1:9">
      <c r="A14" s="26" t="s">
        <v>31</v>
      </c>
      <c r="B14" s="26"/>
      <c r="C14" s="26"/>
      <c r="D14" s="26"/>
      <c r="E14" s="27">
        <v>1</v>
      </c>
      <c r="F14" s="26">
        <f>G8*10</f>
        <v>10</v>
      </c>
      <c r="G14" s="20">
        <v>10</v>
      </c>
      <c r="H14" s="22"/>
      <c r="I14" s="28"/>
    </row>
    <row r="15" s="2" customFormat="1" ht="20.4" customHeight="1" spans="1:9">
      <c r="A15" s="56" t="s">
        <v>32</v>
      </c>
      <c r="B15" s="26" t="s">
        <v>33</v>
      </c>
      <c r="C15" s="26"/>
      <c r="D15" s="31"/>
      <c r="E15" s="30"/>
      <c r="F15" s="26"/>
      <c r="G15" s="20"/>
      <c r="H15" s="22"/>
      <c r="I15" s="28"/>
    </row>
    <row r="16" s="2" customFormat="1" ht="20.4" customHeight="1" spans="1:9">
      <c r="A16" s="57"/>
      <c r="B16" s="26"/>
      <c r="C16" s="26"/>
      <c r="D16" s="31"/>
      <c r="E16" s="32"/>
      <c r="F16" s="26"/>
      <c r="G16" s="20"/>
      <c r="H16" s="22"/>
      <c r="I16" s="28"/>
    </row>
    <row r="17" s="2" customFormat="1" ht="20.4" customHeight="1" spans="1:9">
      <c r="A17" s="57"/>
      <c r="B17" s="26"/>
      <c r="C17" s="26"/>
      <c r="D17" s="31"/>
      <c r="E17" s="32"/>
      <c r="F17" s="26"/>
      <c r="G17" s="20"/>
      <c r="H17" s="22"/>
      <c r="I17" s="28"/>
    </row>
    <row r="18" s="2" customFormat="1" ht="20.4" customHeight="1" spans="1:9">
      <c r="A18" s="57"/>
      <c r="B18" s="26"/>
      <c r="C18" s="26"/>
      <c r="D18" s="29"/>
      <c r="E18" s="30"/>
      <c r="F18" s="26"/>
      <c r="G18" s="20"/>
      <c r="H18" s="22"/>
      <c r="I18" s="28"/>
    </row>
    <row r="19" s="2" customFormat="1" ht="20.4" customHeight="1" spans="1:9">
      <c r="A19" s="57"/>
      <c r="B19" s="26" t="s">
        <v>36</v>
      </c>
      <c r="C19" s="26"/>
      <c r="D19" s="29" t="s">
        <v>72</v>
      </c>
      <c r="E19" s="30" t="s">
        <v>73</v>
      </c>
      <c r="F19" s="26" t="s">
        <v>73</v>
      </c>
      <c r="G19" s="20">
        <v>40</v>
      </c>
      <c r="H19" s="22"/>
      <c r="I19" s="28"/>
    </row>
    <row r="20" s="2" customFormat="1" ht="20.4" customHeight="1" spans="1:9">
      <c r="A20" s="57"/>
      <c r="B20" s="26"/>
      <c r="C20" s="26"/>
      <c r="D20" s="31"/>
      <c r="E20" s="32"/>
      <c r="F20" s="26"/>
      <c r="G20" s="20"/>
      <c r="H20" s="33"/>
      <c r="I20" s="34"/>
    </row>
    <row r="21" s="2" customFormat="1" ht="20.4" customHeight="1" spans="1:9">
      <c r="A21" s="57"/>
      <c r="B21" s="26"/>
      <c r="C21" s="26"/>
      <c r="E21" s="32"/>
      <c r="F21" s="26"/>
      <c r="G21" s="20"/>
      <c r="H21" s="20"/>
      <c r="I21" s="28"/>
    </row>
    <row r="22" s="2" customFormat="1" ht="20.4" customHeight="1" spans="1:9">
      <c r="A22" s="57"/>
      <c r="B22" s="26" t="s">
        <v>37</v>
      </c>
      <c r="C22" s="26"/>
      <c r="D22" s="31"/>
      <c r="E22" s="32"/>
      <c r="F22" s="26"/>
      <c r="G22" s="20"/>
      <c r="H22" s="20"/>
      <c r="I22" s="28"/>
    </row>
    <row r="23" s="2" customFormat="1" ht="20.4" customHeight="1" spans="1:9">
      <c r="A23" s="57"/>
      <c r="B23" s="26"/>
      <c r="C23" s="26"/>
      <c r="D23" s="31"/>
      <c r="E23" s="30"/>
      <c r="F23" s="26"/>
      <c r="G23" s="20"/>
      <c r="H23" s="20"/>
      <c r="I23" s="28"/>
    </row>
    <row r="24" s="2" customFormat="1" ht="20.4" customHeight="1" spans="1:9">
      <c r="A24" s="57"/>
      <c r="B24" s="26" t="s">
        <v>40</v>
      </c>
      <c r="C24" s="26"/>
      <c r="D24" s="36" t="s">
        <v>74</v>
      </c>
      <c r="E24" s="30" t="s">
        <v>67</v>
      </c>
      <c r="F24" s="26" t="s">
        <v>67</v>
      </c>
      <c r="G24" s="20">
        <v>10</v>
      </c>
      <c r="H24" s="20"/>
      <c r="I24" s="28"/>
    </row>
    <row r="25" s="2" customFormat="1" ht="20.4" customHeight="1" spans="1:9">
      <c r="A25" s="58"/>
      <c r="B25" s="26"/>
      <c r="C25" s="26"/>
      <c r="D25" s="29" t="s">
        <v>75</v>
      </c>
      <c r="E25" s="30" t="s">
        <v>76</v>
      </c>
      <c r="F25" s="26" t="s">
        <v>77</v>
      </c>
      <c r="G25" s="20">
        <v>10</v>
      </c>
      <c r="H25" s="20"/>
      <c r="I25" s="28"/>
    </row>
    <row r="26" s="2" customFormat="1" ht="20.4" customHeight="1" spans="1:9">
      <c r="A26" s="26" t="s">
        <v>44</v>
      </c>
      <c r="B26" s="37" t="s">
        <v>45</v>
      </c>
      <c r="C26" s="38"/>
      <c r="D26" s="29" t="s">
        <v>78</v>
      </c>
      <c r="E26" s="30" t="s">
        <v>67</v>
      </c>
      <c r="F26" s="26" t="s">
        <v>67</v>
      </c>
      <c r="G26" s="20">
        <v>20</v>
      </c>
      <c r="H26" s="20"/>
      <c r="I26" s="28"/>
    </row>
    <row r="27" s="2" customFormat="1" ht="20.4" customHeight="1" spans="1:9">
      <c r="A27" s="26"/>
      <c r="B27" s="39"/>
      <c r="C27" s="40"/>
      <c r="D27" s="29"/>
      <c r="E27" s="30"/>
      <c r="F27" s="26"/>
      <c r="G27" s="20"/>
      <c r="H27" s="20"/>
      <c r="I27" s="28"/>
    </row>
    <row r="28" s="2" customFormat="1" ht="20.4" customHeight="1" spans="1:9">
      <c r="A28" s="26" t="s">
        <v>48</v>
      </c>
      <c r="B28" s="38" t="s">
        <v>48</v>
      </c>
      <c r="C28" s="38"/>
      <c r="D28" s="29" t="s">
        <v>49</v>
      </c>
      <c r="E28" s="32" t="s">
        <v>50</v>
      </c>
      <c r="F28" s="27">
        <v>0.95</v>
      </c>
      <c r="G28" s="20">
        <v>10</v>
      </c>
      <c r="H28" s="20"/>
      <c r="I28" s="28"/>
    </row>
    <row r="29" s="2" customFormat="1" ht="20.4" customHeight="1" spans="1:9">
      <c r="A29" s="26"/>
      <c r="B29" s="41"/>
      <c r="C29" s="41"/>
      <c r="D29" s="29"/>
      <c r="E29" s="30"/>
      <c r="F29" s="26"/>
      <c r="G29" s="20"/>
      <c r="H29" s="20"/>
      <c r="I29" s="28"/>
    </row>
    <row r="30" ht="37.8" customHeight="1" spans="1:9">
      <c r="A30" s="42" t="s">
        <v>51</v>
      </c>
      <c r="B30" s="43"/>
      <c r="C30" s="43"/>
      <c r="D30" s="43"/>
      <c r="E30" s="43"/>
      <c r="F30" s="43"/>
      <c r="G30" s="43"/>
      <c r="H30" s="43"/>
      <c r="I30"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A30:I30"/>
    <mergeCell ref="A10:A11"/>
    <mergeCell ref="A15:A25"/>
    <mergeCell ref="A26:A27"/>
    <mergeCell ref="A28:A29"/>
    <mergeCell ref="B15:C18"/>
    <mergeCell ref="B19:C21"/>
    <mergeCell ref="B22:C23"/>
    <mergeCell ref="B26:C27"/>
    <mergeCell ref="B28:C29"/>
    <mergeCell ref="B24:C25"/>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workbookViewId="0">
      <selection activeCell="B11" sqref="B11:E11"/>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79</v>
      </c>
      <c r="C3" s="7"/>
      <c r="D3" s="8"/>
      <c r="E3" s="5" t="s">
        <v>4</v>
      </c>
      <c r="F3" s="6" t="s">
        <v>5</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5.22</v>
      </c>
      <c r="D8" s="12"/>
      <c r="E8" s="10">
        <v>5.22</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80</v>
      </c>
      <c r="C11" s="18"/>
      <c r="D11" s="18"/>
      <c r="E11" s="19"/>
      <c r="F11" s="9" t="s">
        <v>80</v>
      </c>
      <c r="G11" s="9"/>
      <c r="H11" s="9"/>
      <c r="I11" s="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31"/>
      <c r="E15" s="30"/>
      <c r="F15" s="26"/>
      <c r="G15" s="20"/>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81</v>
      </c>
      <c r="E19" s="30" t="s">
        <v>82</v>
      </c>
      <c r="F19" s="26" t="s">
        <v>83</v>
      </c>
      <c r="G19" s="20">
        <v>10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29" t="s">
        <v>84</v>
      </c>
      <c r="E22" s="30" t="s">
        <v>85</v>
      </c>
      <c r="F22" s="26" t="s">
        <v>85</v>
      </c>
      <c r="G22" s="20">
        <v>40</v>
      </c>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36" t="s">
        <v>86</v>
      </c>
      <c r="E24" s="32" t="s">
        <v>87</v>
      </c>
      <c r="F24" s="26" t="s">
        <v>88</v>
      </c>
      <c r="G24" s="20">
        <v>10</v>
      </c>
      <c r="H24" s="20"/>
      <c r="I24" s="28"/>
    </row>
    <row r="25" s="2" customFormat="1" ht="20.4" customHeight="1" spans="1:9">
      <c r="A25" s="26" t="s">
        <v>44</v>
      </c>
      <c r="B25" s="37" t="s">
        <v>45</v>
      </c>
      <c r="C25" s="38"/>
      <c r="D25" s="29" t="s">
        <v>89</v>
      </c>
      <c r="E25" s="30" t="s">
        <v>67</v>
      </c>
      <c r="F25" s="26" t="s">
        <v>67</v>
      </c>
      <c r="G25" s="20">
        <v>20</v>
      </c>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sheetPr>
  <dimension ref="A1:I29"/>
  <sheetViews>
    <sheetView workbookViewId="0">
      <selection activeCell="B11" sqref="B11:E11"/>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90</v>
      </c>
      <c r="C3" s="7"/>
      <c r="D3" s="8"/>
      <c r="E3" s="5" t="s">
        <v>4</v>
      </c>
      <c r="F3" s="6" t="s">
        <v>5</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10.69</v>
      </c>
      <c r="D8" s="12"/>
      <c r="E8" s="10">
        <v>10.69</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91</v>
      </c>
      <c r="C11" s="18"/>
      <c r="D11" s="18"/>
      <c r="E11" s="19"/>
      <c r="F11" s="9" t="s">
        <v>91</v>
      </c>
      <c r="G11" s="9"/>
      <c r="H11" s="9"/>
      <c r="I11" s="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29" t="s">
        <v>92</v>
      </c>
      <c r="E15" s="30" t="s">
        <v>93</v>
      </c>
      <c r="F15" s="26" t="s">
        <v>93</v>
      </c>
      <c r="G15" s="20">
        <v>40</v>
      </c>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94</v>
      </c>
      <c r="E19" s="30" t="s">
        <v>57</v>
      </c>
      <c r="F19" s="26" t="s">
        <v>57</v>
      </c>
      <c r="G19" s="20">
        <v>20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31"/>
      <c r="E22" s="32"/>
      <c r="F22" s="26"/>
      <c r="G22" s="20"/>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36" t="s">
        <v>95</v>
      </c>
      <c r="E24" s="32" t="s">
        <v>96</v>
      </c>
      <c r="F24" s="26" t="s">
        <v>97</v>
      </c>
      <c r="G24" s="20">
        <v>10</v>
      </c>
      <c r="H24" s="20"/>
      <c r="I24" s="28"/>
    </row>
    <row r="25" s="2" customFormat="1" ht="20.4" customHeight="1" spans="1:9">
      <c r="A25" s="26" t="s">
        <v>44</v>
      </c>
      <c r="B25" s="37" t="s">
        <v>45</v>
      </c>
      <c r="C25" s="38"/>
      <c r="D25" s="29" t="s">
        <v>98</v>
      </c>
      <c r="E25" s="30" t="s">
        <v>99</v>
      </c>
      <c r="F25" s="30" t="s">
        <v>99</v>
      </c>
      <c r="G25" s="20">
        <v>10</v>
      </c>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workbookViewId="0">
      <selection activeCell="B11" sqref="B11:E11"/>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100</v>
      </c>
      <c r="C3" s="7"/>
      <c r="D3" s="8"/>
      <c r="E3" s="5" t="s">
        <v>4</v>
      </c>
      <c r="F3" s="6" t="s">
        <v>5</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326.56</v>
      </c>
      <c r="D8" s="12"/>
      <c r="E8" s="10">
        <v>326.56</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101</v>
      </c>
      <c r="C11" s="18"/>
      <c r="D11" s="18"/>
      <c r="E11" s="19"/>
      <c r="F11" s="9" t="s">
        <v>101</v>
      </c>
      <c r="G11" s="9"/>
      <c r="H11" s="9"/>
      <c r="I11" s="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29" t="s">
        <v>102</v>
      </c>
      <c r="E15" s="30" t="s">
        <v>103</v>
      </c>
      <c r="F15" s="26" t="s">
        <v>103</v>
      </c>
      <c r="G15" s="20">
        <v>40</v>
      </c>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104</v>
      </c>
      <c r="E19" s="30" t="s">
        <v>67</v>
      </c>
      <c r="F19" s="30" t="s">
        <v>67</v>
      </c>
      <c r="G19" s="20">
        <v>10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31"/>
      <c r="E22" s="32"/>
      <c r="F22" s="26"/>
      <c r="G22" s="20"/>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36" t="s">
        <v>105</v>
      </c>
      <c r="E24" s="32" t="s">
        <v>106</v>
      </c>
      <c r="F24" s="26" t="s">
        <v>107</v>
      </c>
      <c r="G24" s="20">
        <v>10</v>
      </c>
      <c r="H24" s="20"/>
      <c r="I24" s="28"/>
    </row>
    <row r="25" s="2" customFormat="1" ht="20.4" customHeight="1" spans="1:9">
      <c r="A25" s="26" t="s">
        <v>44</v>
      </c>
      <c r="B25" s="37" t="s">
        <v>45</v>
      </c>
      <c r="C25" s="38"/>
      <c r="D25" s="29" t="s">
        <v>108</v>
      </c>
      <c r="E25" s="30" t="s">
        <v>109</v>
      </c>
      <c r="F25" s="30" t="s">
        <v>109</v>
      </c>
      <c r="G25" s="20">
        <v>20</v>
      </c>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workbookViewId="0">
      <selection activeCell="B11" sqref="B11:E11"/>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110</v>
      </c>
      <c r="C3" s="7"/>
      <c r="D3" s="8"/>
      <c r="E3" s="5" t="s">
        <v>4</v>
      </c>
      <c r="F3" s="6" t="s">
        <v>5</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53.58</v>
      </c>
      <c r="D8" s="12"/>
      <c r="E8" s="10">
        <v>53.58</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111</v>
      </c>
      <c r="C11" s="18"/>
      <c r="D11" s="18"/>
      <c r="E11" s="19"/>
      <c r="F11" s="9" t="s">
        <v>111</v>
      </c>
      <c r="G11" s="9"/>
      <c r="H11" s="9"/>
      <c r="I11" s="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31" t="s">
        <v>112</v>
      </c>
      <c r="E15" s="30">
        <v>37</v>
      </c>
      <c r="F15" s="26">
        <v>37</v>
      </c>
      <c r="G15" s="20">
        <v>40</v>
      </c>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111</v>
      </c>
      <c r="E19" s="30" t="s">
        <v>47</v>
      </c>
      <c r="F19" s="30" t="s">
        <v>47</v>
      </c>
      <c r="G19" s="20">
        <v>20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31"/>
      <c r="E22" s="32"/>
      <c r="F22" s="26"/>
      <c r="G22" s="20"/>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36" t="s">
        <v>113</v>
      </c>
      <c r="E24" s="32" t="s">
        <v>114</v>
      </c>
      <c r="F24" s="26" t="s">
        <v>115</v>
      </c>
      <c r="G24" s="20">
        <v>10</v>
      </c>
      <c r="H24" s="20"/>
      <c r="I24" s="28"/>
    </row>
    <row r="25" s="2" customFormat="1" ht="20.4" customHeight="1" spans="1:9">
      <c r="A25" s="26" t="s">
        <v>44</v>
      </c>
      <c r="B25" s="37" t="s">
        <v>45</v>
      </c>
      <c r="C25" s="38"/>
      <c r="D25" s="29" t="s">
        <v>81</v>
      </c>
      <c r="E25" s="30" t="s">
        <v>67</v>
      </c>
      <c r="F25" s="30" t="s">
        <v>67</v>
      </c>
      <c r="G25" s="20">
        <v>10</v>
      </c>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workbookViewId="0">
      <selection activeCell="B11" sqref="B11:E11"/>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116</v>
      </c>
      <c r="C3" s="7"/>
      <c r="D3" s="8"/>
      <c r="E3" s="5" t="s">
        <v>4</v>
      </c>
      <c r="F3" s="6" t="s">
        <v>5</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541.8</v>
      </c>
      <c r="D8" s="12"/>
      <c r="E8" s="10">
        <v>541.8</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117</v>
      </c>
      <c r="C11" s="18"/>
      <c r="D11" s="18"/>
      <c r="E11" s="19"/>
      <c r="F11" s="9" t="s">
        <v>117</v>
      </c>
      <c r="G11" s="9"/>
      <c r="H11" s="9"/>
      <c r="I11" s="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31" t="s">
        <v>118</v>
      </c>
      <c r="E15" s="30" t="s">
        <v>119</v>
      </c>
      <c r="F15" s="26" t="s">
        <v>120</v>
      </c>
      <c r="G15" s="20">
        <v>40</v>
      </c>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121</v>
      </c>
      <c r="E19" s="30" t="s">
        <v>47</v>
      </c>
      <c r="F19" s="30" t="s">
        <v>47</v>
      </c>
      <c r="G19" s="20">
        <v>20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29" t="s">
        <v>122</v>
      </c>
      <c r="E22" s="30" t="s">
        <v>85</v>
      </c>
      <c r="F22" s="30" t="s">
        <v>85</v>
      </c>
      <c r="G22" s="20">
        <v>10</v>
      </c>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53" t="s">
        <v>123</v>
      </c>
      <c r="E24" s="32" t="s">
        <v>124</v>
      </c>
      <c r="F24" s="29" t="s">
        <v>125</v>
      </c>
      <c r="G24" s="20">
        <v>10</v>
      </c>
      <c r="H24" s="20"/>
      <c r="I24" s="28"/>
    </row>
    <row r="25" s="2" customFormat="1" ht="20.4" customHeight="1" spans="1:9">
      <c r="A25" s="26" t="s">
        <v>44</v>
      </c>
      <c r="B25" s="37" t="s">
        <v>45</v>
      </c>
      <c r="C25" s="38"/>
      <c r="D25" s="31"/>
      <c r="E25" s="30"/>
      <c r="F25" s="26"/>
      <c r="G25" s="20"/>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workbookViewId="0">
      <selection activeCell="B11" sqref="B11:E11"/>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126</v>
      </c>
      <c r="C3" s="7"/>
      <c r="D3" s="8"/>
      <c r="E3" s="5" t="s">
        <v>4</v>
      </c>
      <c r="F3" s="6" t="s">
        <v>5</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7.04</v>
      </c>
      <c r="D8" s="12"/>
      <c r="E8" s="10">
        <v>7.04</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127</v>
      </c>
      <c r="C11" s="18"/>
      <c r="D11" s="18"/>
      <c r="E11" s="19"/>
      <c r="F11" s="9" t="s">
        <v>127</v>
      </c>
      <c r="G11" s="9"/>
      <c r="H11" s="9"/>
      <c r="I11" s="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31"/>
      <c r="E15" s="30"/>
      <c r="F15" s="26"/>
      <c r="G15" s="20"/>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128</v>
      </c>
      <c r="E19" s="30" t="s">
        <v>129</v>
      </c>
      <c r="F19" s="30" t="s">
        <v>129</v>
      </c>
      <c r="G19" s="20">
        <v>20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31"/>
      <c r="E22" s="32"/>
      <c r="F22" s="26"/>
      <c r="G22" s="20"/>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53" t="s">
        <v>130</v>
      </c>
      <c r="E24" s="32" t="s">
        <v>131</v>
      </c>
      <c r="F24" s="32" t="s">
        <v>131</v>
      </c>
      <c r="G24" s="20">
        <v>40</v>
      </c>
      <c r="H24" s="20"/>
      <c r="I24" s="28"/>
    </row>
    <row r="25" s="2" customFormat="1" ht="20.4" customHeight="1" spans="1:9">
      <c r="A25" s="26" t="s">
        <v>44</v>
      </c>
      <c r="B25" s="37" t="s">
        <v>45</v>
      </c>
      <c r="C25" s="38"/>
      <c r="D25" s="29" t="s">
        <v>132</v>
      </c>
      <c r="E25" s="48">
        <v>1</v>
      </c>
      <c r="F25" s="27">
        <v>1</v>
      </c>
      <c r="G25" s="20">
        <v>20</v>
      </c>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workbookViewId="0">
      <selection activeCell="B11" sqref="B11:E11"/>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133</v>
      </c>
      <c r="C3" s="7"/>
      <c r="D3" s="8"/>
      <c r="E3" s="5" t="s">
        <v>4</v>
      </c>
      <c r="F3" s="6" t="s">
        <v>5</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394.47</v>
      </c>
      <c r="D8" s="12"/>
      <c r="E8" s="10">
        <v>394.47</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134</v>
      </c>
      <c r="C11" s="18"/>
      <c r="D11" s="18"/>
      <c r="E11" s="19"/>
      <c r="F11" s="17" t="s">
        <v>134</v>
      </c>
      <c r="G11" s="18"/>
      <c r="H11" s="18"/>
      <c r="I11" s="1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31"/>
      <c r="E15" s="30"/>
      <c r="F15" s="26"/>
      <c r="G15" s="20"/>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135</v>
      </c>
      <c r="E19" s="30" t="s">
        <v>47</v>
      </c>
      <c r="F19" s="30" t="s">
        <v>47</v>
      </c>
      <c r="G19" s="20">
        <v>20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29" t="s">
        <v>132</v>
      </c>
      <c r="E22" s="55">
        <v>1</v>
      </c>
      <c r="F22" s="27">
        <v>1</v>
      </c>
      <c r="G22" s="20">
        <v>40</v>
      </c>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36" t="s">
        <v>136</v>
      </c>
      <c r="E24" s="32" t="s">
        <v>137</v>
      </c>
      <c r="F24" s="26" t="s">
        <v>138</v>
      </c>
      <c r="G24" s="20">
        <v>10</v>
      </c>
      <c r="H24" s="20"/>
      <c r="I24" s="28"/>
    </row>
    <row r="25" s="2" customFormat="1" ht="20.4" customHeight="1" spans="1:9">
      <c r="A25" s="26" t="s">
        <v>44</v>
      </c>
      <c r="B25" s="37" t="s">
        <v>45</v>
      </c>
      <c r="C25" s="38"/>
      <c r="D25" s="29" t="s">
        <v>139</v>
      </c>
      <c r="E25" s="30" t="s">
        <v>67</v>
      </c>
      <c r="F25" s="30" t="s">
        <v>67</v>
      </c>
      <c r="G25" s="20">
        <v>10</v>
      </c>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workbookViewId="0">
      <selection activeCell="B11" sqref="B11:E11"/>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140</v>
      </c>
      <c r="C3" s="7"/>
      <c r="D3" s="8"/>
      <c r="E3" s="5" t="s">
        <v>4</v>
      </c>
      <c r="F3" s="6" t="s">
        <v>5</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547.77</v>
      </c>
      <c r="D8" s="12"/>
      <c r="E8" s="10">
        <v>547.77</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141</v>
      </c>
      <c r="C11" s="18"/>
      <c r="D11" s="18"/>
      <c r="E11" s="19"/>
      <c r="F11" s="9" t="s">
        <v>141</v>
      </c>
      <c r="G11" s="9"/>
      <c r="H11" s="9"/>
      <c r="I11" s="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31" t="s">
        <v>142</v>
      </c>
      <c r="E15" s="30" t="s">
        <v>143</v>
      </c>
      <c r="F15" s="26" t="s">
        <v>144</v>
      </c>
      <c r="G15" s="20">
        <v>40</v>
      </c>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145</v>
      </c>
      <c r="E19" s="30" t="s">
        <v>146</v>
      </c>
      <c r="F19" s="26" t="s">
        <v>146</v>
      </c>
      <c r="G19" s="20">
        <v>10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29" t="s">
        <v>147</v>
      </c>
      <c r="E22" s="30" t="s">
        <v>85</v>
      </c>
      <c r="F22" s="30" t="s">
        <v>85</v>
      </c>
      <c r="G22" s="20">
        <v>20</v>
      </c>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53" t="s">
        <v>148</v>
      </c>
      <c r="E24" s="32" t="s">
        <v>149</v>
      </c>
      <c r="F24" s="52" t="s">
        <v>150</v>
      </c>
      <c r="G24" s="20">
        <v>10</v>
      </c>
      <c r="H24" s="20"/>
      <c r="I24" s="28"/>
    </row>
    <row r="25" s="2" customFormat="1" ht="20.4" customHeight="1" spans="1:9">
      <c r="A25" s="26" t="s">
        <v>44</v>
      </c>
      <c r="B25" s="26" t="s">
        <v>45</v>
      </c>
      <c r="C25" s="26"/>
      <c r="D25" s="54"/>
      <c r="E25" s="54"/>
      <c r="F25" s="54"/>
      <c r="G25" s="54"/>
      <c r="H25" s="20"/>
      <c r="I25" s="28"/>
    </row>
    <row r="26" s="2" customFormat="1" ht="20.4" customHeight="1" spans="1:9">
      <c r="A26" s="26"/>
      <c r="B26" s="26"/>
      <c r="C26" s="26"/>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opLeftCell="A17" workbookViewId="0">
      <selection activeCell="B11" sqref="B11:E11"/>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151</v>
      </c>
      <c r="C3" s="7"/>
      <c r="D3" s="8"/>
      <c r="E3" s="5" t="s">
        <v>4</v>
      </c>
      <c r="F3" s="6" t="s">
        <v>5</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141.48</v>
      </c>
      <c r="D8" s="12"/>
      <c r="E8" s="10">
        <v>141.48</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152</v>
      </c>
      <c r="C11" s="18"/>
      <c r="D11" s="18"/>
      <c r="E11" s="19"/>
      <c r="F11" s="9" t="s">
        <v>152</v>
      </c>
      <c r="G11" s="9"/>
      <c r="H11" s="9"/>
      <c r="I11" s="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31"/>
      <c r="E15" s="30"/>
      <c r="F15" s="26"/>
      <c r="G15" s="20"/>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152</v>
      </c>
      <c r="E19" s="30" t="s">
        <v>153</v>
      </c>
      <c r="F19" s="30" t="s">
        <v>153</v>
      </c>
      <c r="G19" s="20">
        <v>20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29" t="s">
        <v>154</v>
      </c>
      <c r="E22" s="30" t="s">
        <v>155</v>
      </c>
      <c r="F22" s="26" t="s">
        <v>155</v>
      </c>
      <c r="G22" s="20">
        <v>40</v>
      </c>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36" t="s">
        <v>156</v>
      </c>
      <c r="E24" s="32" t="s">
        <v>157</v>
      </c>
      <c r="F24" s="26" t="s">
        <v>158</v>
      </c>
      <c r="G24" s="20">
        <v>20</v>
      </c>
      <c r="H24" s="20"/>
      <c r="I24" s="28"/>
    </row>
    <row r="25" s="2" customFormat="1" ht="20.4" customHeight="1" spans="1:9">
      <c r="A25" s="26" t="s">
        <v>44</v>
      </c>
      <c r="B25" s="37" t="s">
        <v>45</v>
      </c>
      <c r="C25" s="38"/>
      <c r="D25" s="31"/>
      <c r="E25" s="30"/>
      <c r="F25" s="26"/>
      <c r="G25" s="20"/>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workbookViewId="0">
      <selection activeCell="B11" sqref="B11:E11"/>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159</v>
      </c>
      <c r="C3" s="7"/>
      <c r="D3" s="8"/>
      <c r="E3" s="5" t="s">
        <v>4</v>
      </c>
      <c r="F3" s="6" t="s">
        <v>5</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305.01</v>
      </c>
      <c r="D8" s="12"/>
      <c r="E8" s="10">
        <v>305.01</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160</v>
      </c>
      <c r="C11" s="18"/>
      <c r="D11" s="18"/>
      <c r="E11" s="19"/>
      <c r="F11" s="9" t="s">
        <v>161</v>
      </c>
      <c r="G11" s="9"/>
      <c r="H11" s="9"/>
      <c r="I11" s="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31"/>
      <c r="E15" s="30"/>
      <c r="F15" s="26"/>
      <c r="G15" s="20"/>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162</v>
      </c>
      <c r="E19" s="48">
        <v>1</v>
      </c>
      <c r="F19" s="27">
        <v>1</v>
      </c>
      <c r="G19" s="20">
        <v>40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29" t="s">
        <v>163</v>
      </c>
      <c r="E22" s="30" t="s">
        <v>164</v>
      </c>
      <c r="F22" s="30" t="s">
        <v>164</v>
      </c>
      <c r="G22" s="20">
        <v>20</v>
      </c>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36" t="s">
        <v>165</v>
      </c>
      <c r="E24" s="30" t="s">
        <v>166</v>
      </c>
      <c r="F24" s="30" t="s">
        <v>166</v>
      </c>
      <c r="G24" s="20">
        <v>10</v>
      </c>
      <c r="H24" s="20"/>
      <c r="I24" s="28"/>
    </row>
    <row r="25" s="2" customFormat="1" ht="20.4" customHeight="1" spans="1:9">
      <c r="A25" s="26" t="s">
        <v>44</v>
      </c>
      <c r="B25" s="37" t="s">
        <v>45</v>
      </c>
      <c r="C25" s="38"/>
      <c r="D25" s="29" t="s">
        <v>167</v>
      </c>
      <c r="E25" s="30" t="s">
        <v>161</v>
      </c>
      <c r="F25" s="26" t="s">
        <v>161</v>
      </c>
      <c r="G25" s="20">
        <v>10</v>
      </c>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opLeftCell="A7" workbookViewId="0">
      <selection activeCell="B11" sqref="B11:E11"/>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168</v>
      </c>
      <c r="C3" s="7"/>
      <c r="D3" s="8"/>
      <c r="E3" s="5" t="s">
        <v>4</v>
      </c>
      <c r="F3" s="6" t="s">
        <v>5</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17.94</v>
      </c>
      <c r="D8" s="12"/>
      <c r="E8" s="10">
        <v>17.94</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169</v>
      </c>
      <c r="C11" s="18"/>
      <c r="D11" s="18"/>
      <c r="E11" s="19"/>
      <c r="F11" s="9" t="s">
        <v>169</v>
      </c>
      <c r="G11" s="9"/>
      <c r="H11" s="9"/>
      <c r="I11" s="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29" t="s">
        <v>170</v>
      </c>
      <c r="E15" s="30" t="s">
        <v>171</v>
      </c>
      <c r="F15" s="26" t="s">
        <v>171</v>
      </c>
      <c r="G15" s="20">
        <v>20</v>
      </c>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172</v>
      </c>
      <c r="E19" s="30" t="s">
        <v>47</v>
      </c>
      <c r="F19" s="30" t="s">
        <v>47</v>
      </c>
      <c r="G19" s="20">
        <v>10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29" t="s">
        <v>173</v>
      </c>
      <c r="E22" s="32" t="s">
        <v>50</v>
      </c>
      <c r="F22" s="26" t="s">
        <v>50</v>
      </c>
      <c r="G22" s="20">
        <v>40</v>
      </c>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53"/>
      <c r="E24" s="32"/>
      <c r="F24" s="26"/>
      <c r="G24" s="20"/>
      <c r="H24" s="20"/>
      <c r="I24" s="28"/>
    </row>
    <row r="25" s="2" customFormat="1" ht="20.4" customHeight="1" spans="1:9">
      <c r="A25" s="26" t="s">
        <v>44</v>
      </c>
      <c r="B25" s="37" t="s">
        <v>45</v>
      </c>
      <c r="C25" s="38"/>
      <c r="D25" s="29" t="s">
        <v>174</v>
      </c>
      <c r="E25" s="30" t="s">
        <v>161</v>
      </c>
      <c r="F25" s="30" t="s">
        <v>161</v>
      </c>
      <c r="G25" s="20">
        <v>10</v>
      </c>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workbookViewId="0">
      <selection activeCell="B11" sqref="B11:E11"/>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175</v>
      </c>
      <c r="C3" s="7"/>
      <c r="D3" s="8"/>
      <c r="E3" s="5" t="s">
        <v>4</v>
      </c>
      <c r="F3" s="6" t="s">
        <v>5</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634.12</v>
      </c>
      <c r="D8" s="12"/>
      <c r="E8" s="10">
        <v>634.12</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176</v>
      </c>
      <c r="C11" s="18"/>
      <c r="D11" s="18"/>
      <c r="E11" s="19"/>
      <c r="F11" s="9" t="s">
        <v>176</v>
      </c>
      <c r="G11" s="9"/>
      <c r="H11" s="9"/>
      <c r="I11" s="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29" t="s">
        <v>177</v>
      </c>
      <c r="E15" s="30" t="s">
        <v>171</v>
      </c>
      <c r="F15" s="26" t="s">
        <v>171</v>
      </c>
      <c r="G15" s="20">
        <v>20</v>
      </c>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176</v>
      </c>
      <c r="E19" s="30" t="s">
        <v>161</v>
      </c>
      <c r="F19" s="30" t="s">
        <v>161</v>
      </c>
      <c r="G19" s="20">
        <v>20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29" t="s">
        <v>178</v>
      </c>
      <c r="E22" s="32" t="s">
        <v>146</v>
      </c>
      <c r="F22" s="26" t="s">
        <v>146</v>
      </c>
      <c r="G22" s="20">
        <v>20</v>
      </c>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53"/>
      <c r="E24" s="32"/>
      <c r="F24" s="26"/>
      <c r="G24" s="20"/>
      <c r="H24" s="20"/>
      <c r="I24" s="28"/>
    </row>
    <row r="25" s="2" customFormat="1" ht="20.4" customHeight="1" spans="1:9">
      <c r="A25" s="26" t="s">
        <v>44</v>
      </c>
      <c r="B25" s="37" t="s">
        <v>45</v>
      </c>
      <c r="C25" s="38"/>
      <c r="D25" s="29" t="s">
        <v>179</v>
      </c>
      <c r="E25" s="30" t="s">
        <v>73</v>
      </c>
      <c r="F25" s="30" t="s">
        <v>73</v>
      </c>
      <c r="G25" s="20">
        <v>20</v>
      </c>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sheetPr>
  <dimension ref="A1:I29"/>
  <sheetViews>
    <sheetView topLeftCell="A16" workbookViewId="0">
      <selection activeCell="B11" sqref="B11:E11"/>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180</v>
      </c>
      <c r="C3" s="7"/>
      <c r="D3" s="8"/>
      <c r="E3" s="5" t="s">
        <v>4</v>
      </c>
      <c r="F3" s="6" t="s">
        <v>181</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634.12</v>
      </c>
      <c r="D8" s="12"/>
      <c r="E8" s="10">
        <v>634.12</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182</v>
      </c>
      <c r="C11" s="18"/>
      <c r="D11" s="18"/>
      <c r="E11" s="19"/>
      <c r="F11" s="47" t="s">
        <v>182</v>
      </c>
      <c r="G11" s="47"/>
      <c r="H11" s="47"/>
      <c r="I11" s="47"/>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29" t="s">
        <v>177</v>
      </c>
      <c r="E15" s="30" t="s">
        <v>171</v>
      </c>
      <c r="F15" s="26" t="s">
        <v>171</v>
      </c>
      <c r="G15" s="20">
        <v>20</v>
      </c>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176</v>
      </c>
      <c r="E19" s="30" t="s">
        <v>161</v>
      </c>
      <c r="F19" s="30" t="s">
        <v>161</v>
      </c>
      <c r="G19" s="20">
        <v>20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29" t="s">
        <v>178</v>
      </c>
      <c r="E22" s="32" t="s">
        <v>146</v>
      </c>
      <c r="F22" s="26" t="s">
        <v>146</v>
      </c>
      <c r="G22" s="20">
        <v>20</v>
      </c>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53"/>
      <c r="E24" s="32"/>
      <c r="F24" s="26"/>
      <c r="G24" s="20"/>
      <c r="H24" s="20"/>
      <c r="I24" s="28"/>
    </row>
    <row r="25" s="2" customFormat="1" ht="20.4" customHeight="1" spans="1:9">
      <c r="A25" s="26" t="s">
        <v>44</v>
      </c>
      <c r="B25" s="37" t="s">
        <v>45</v>
      </c>
      <c r="C25" s="38"/>
      <c r="D25" s="29" t="s">
        <v>179</v>
      </c>
      <c r="E25" s="30" t="s">
        <v>73</v>
      </c>
      <c r="F25" s="30" t="s">
        <v>73</v>
      </c>
      <c r="G25" s="20">
        <v>20</v>
      </c>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sheetPr>
  <dimension ref="A1:I29"/>
  <sheetViews>
    <sheetView topLeftCell="A7" workbookViewId="0">
      <selection activeCell="B11" sqref="B11:E11"/>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183</v>
      </c>
      <c r="C3" s="7"/>
      <c r="D3" s="8"/>
      <c r="E3" s="5" t="s">
        <v>4</v>
      </c>
      <c r="F3" s="6" t="s">
        <v>181</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47.53</v>
      </c>
      <c r="D8" s="12"/>
      <c r="E8" s="10">
        <v>47.53</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184</v>
      </c>
      <c r="C11" s="18"/>
      <c r="D11" s="18"/>
      <c r="E11" s="19"/>
      <c r="F11" s="17" t="s">
        <v>184</v>
      </c>
      <c r="G11" s="18"/>
      <c r="H11" s="18"/>
      <c r="I11" s="1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29" t="s">
        <v>185</v>
      </c>
      <c r="E15" s="48">
        <v>1</v>
      </c>
      <c r="F15" s="27">
        <v>1</v>
      </c>
      <c r="G15" s="20">
        <v>20</v>
      </c>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186</v>
      </c>
      <c r="E19" s="48" t="s">
        <v>35</v>
      </c>
      <c r="F19" s="48" t="s">
        <v>35</v>
      </c>
      <c r="G19" s="20">
        <v>20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29" t="s">
        <v>163</v>
      </c>
      <c r="E22" s="30" t="s">
        <v>164</v>
      </c>
      <c r="F22" s="30" t="s">
        <v>164</v>
      </c>
      <c r="G22" s="20">
        <v>20</v>
      </c>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53"/>
      <c r="E24" s="32"/>
      <c r="F24" s="26"/>
      <c r="G24" s="20"/>
      <c r="H24" s="20"/>
      <c r="I24" s="28"/>
    </row>
    <row r="25" s="2" customFormat="1" ht="20.4" customHeight="1" spans="1:9">
      <c r="A25" s="26" t="s">
        <v>44</v>
      </c>
      <c r="B25" s="37" t="s">
        <v>45</v>
      </c>
      <c r="C25" s="38"/>
      <c r="D25" s="29" t="s">
        <v>187</v>
      </c>
      <c r="E25" s="30" t="s">
        <v>188</v>
      </c>
      <c r="F25" s="30" t="s">
        <v>188</v>
      </c>
      <c r="G25" s="20">
        <v>20</v>
      </c>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opLeftCell="A7" workbookViewId="0">
      <selection activeCell="B11" sqref="B11:E11"/>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189</v>
      </c>
      <c r="C3" s="7"/>
      <c r="D3" s="8"/>
      <c r="E3" s="5" t="s">
        <v>4</v>
      </c>
      <c r="F3" s="6" t="s">
        <v>5</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1.76</v>
      </c>
      <c r="D8" s="12"/>
      <c r="E8" s="10">
        <v>1.76</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190</v>
      </c>
      <c r="C11" s="18"/>
      <c r="D11" s="18"/>
      <c r="E11" s="19"/>
      <c r="F11" s="47" t="s">
        <v>190</v>
      </c>
      <c r="G11" s="47"/>
      <c r="H11" s="47"/>
      <c r="I11" s="47"/>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31"/>
      <c r="E15" s="30"/>
      <c r="F15" s="26"/>
      <c r="G15" s="20"/>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191</v>
      </c>
      <c r="E19" s="48">
        <v>1</v>
      </c>
      <c r="F19" s="27">
        <v>1</v>
      </c>
      <c r="G19" s="20">
        <v>40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29" t="s">
        <v>192</v>
      </c>
      <c r="E22" s="32" t="s">
        <v>50</v>
      </c>
      <c r="F22" s="26" t="s">
        <v>50</v>
      </c>
      <c r="G22" s="20">
        <v>20</v>
      </c>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53"/>
      <c r="E24" s="32"/>
      <c r="F24" s="26"/>
      <c r="G24" s="20"/>
      <c r="H24" s="20"/>
      <c r="I24" s="28"/>
    </row>
    <row r="25" s="2" customFormat="1" ht="20.4" customHeight="1" spans="1:9">
      <c r="A25" s="26" t="s">
        <v>44</v>
      </c>
      <c r="B25" s="37" t="s">
        <v>45</v>
      </c>
      <c r="C25" s="38"/>
      <c r="D25" s="29" t="s">
        <v>193</v>
      </c>
      <c r="E25" s="30" t="s">
        <v>57</v>
      </c>
      <c r="F25" s="30" t="s">
        <v>57</v>
      </c>
      <c r="G25" s="20">
        <v>20</v>
      </c>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opLeftCell="A7" workbookViewId="0">
      <selection activeCell="B11" sqref="B11:E11"/>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194</v>
      </c>
      <c r="C3" s="7"/>
      <c r="D3" s="8"/>
      <c r="E3" s="5" t="s">
        <v>4</v>
      </c>
      <c r="F3" s="6" t="s">
        <v>5</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21.04</v>
      </c>
      <c r="D8" s="12"/>
      <c r="E8" s="10">
        <v>21.04</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194</v>
      </c>
      <c r="C11" s="18"/>
      <c r="D11" s="18"/>
      <c r="E11" s="19"/>
      <c r="F11" s="9" t="s">
        <v>194</v>
      </c>
      <c r="G11" s="9"/>
      <c r="H11" s="9"/>
      <c r="I11" s="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31"/>
      <c r="E15" s="30"/>
      <c r="F15" s="26"/>
      <c r="G15" s="20"/>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195</v>
      </c>
      <c r="E19" s="48">
        <v>1</v>
      </c>
      <c r="F19" s="27">
        <v>1</v>
      </c>
      <c r="G19" s="20">
        <v>40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29" t="s">
        <v>192</v>
      </c>
      <c r="E22" s="32" t="s">
        <v>50</v>
      </c>
      <c r="F22" s="26" t="s">
        <v>50</v>
      </c>
      <c r="G22" s="20">
        <v>20</v>
      </c>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53"/>
      <c r="E24" s="32"/>
      <c r="F24" s="26"/>
      <c r="G24" s="20"/>
      <c r="H24" s="20"/>
      <c r="I24" s="28"/>
    </row>
    <row r="25" s="2" customFormat="1" ht="20.4" customHeight="1" spans="1:9">
      <c r="A25" s="26" t="s">
        <v>44</v>
      </c>
      <c r="B25" s="37" t="s">
        <v>45</v>
      </c>
      <c r="C25" s="38"/>
      <c r="D25" s="29" t="s">
        <v>196</v>
      </c>
      <c r="E25" s="30" t="s">
        <v>197</v>
      </c>
      <c r="F25" s="30" t="s">
        <v>197</v>
      </c>
      <c r="G25" s="20">
        <v>10</v>
      </c>
      <c r="H25" s="20"/>
      <c r="I25" s="28"/>
    </row>
    <row r="26" s="2" customFormat="1" ht="20.4" customHeight="1" spans="1:9">
      <c r="A26" s="26"/>
      <c r="B26" s="39"/>
      <c r="C26" s="40"/>
      <c r="D26" s="29" t="s">
        <v>198</v>
      </c>
      <c r="E26" s="30" t="s">
        <v>199</v>
      </c>
      <c r="F26" s="30" t="s">
        <v>199</v>
      </c>
      <c r="G26" s="20">
        <v>10</v>
      </c>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opLeftCell="A10" workbookViewId="0">
      <selection activeCell="B11" sqref="B11:E11"/>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200</v>
      </c>
      <c r="C3" s="7"/>
      <c r="D3" s="8"/>
      <c r="E3" s="5" t="s">
        <v>4</v>
      </c>
      <c r="F3" s="6" t="s">
        <v>5</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135.75</v>
      </c>
      <c r="D8" s="12"/>
      <c r="E8" s="10">
        <v>135.75</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201</v>
      </c>
      <c r="C11" s="18"/>
      <c r="D11" s="18"/>
      <c r="E11" s="19"/>
      <c r="F11" s="9" t="s">
        <v>201</v>
      </c>
      <c r="G11" s="9"/>
      <c r="H11" s="9"/>
      <c r="I11" s="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31"/>
      <c r="E15" s="30"/>
      <c r="F15" s="26"/>
      <c r="G15" s="20"/>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201</v>
      </c>
      <c r="E19" s="30" t="s">
        <v>67</v>
      </c>
      <c r="F19" s="30" t="s">
        <v>67</v>
      </c>
      <c r="G19" s="20">
        <v>40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29" t="s">
        <v>202</v>
      </c>
      <c r="E22" s="32" t="s">
        <v>50</v>
      </c>
      <c r="F22" s="26" t="s">
        <v>50</v>
      </c>
      <c r="G22" s="20">
        <v>20</v>
      </c>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53"/>
      <c r="E24" s="32"/>
      <c r="F24" s="26"/>
      <c r="G24" s="20"/>
      <c r="H24" s="20"/>
      <c r="I24" s="28"/>
    </row>
    <row r="25" s="2" customFormat="1" ht="20.4" customHeight="1" spans="1:9">
      <c r="A25" s="26" t="s">
        <v>44</v>
      </c>
      <c r="B25" s="37" t="s">
        <v>45</v>
      </c>
      <c r="C25" s="38"/>
      <c r="D25" s="29" t="s">
        <v>203</v>
      </c>
      <c r="E25" s="30" t="s">
        <v>204</v>
      </c>
      <c r="F25" s="30" t="s">
        <v>204</v>
      </c>
      <c r="G25" s="20">
        <v>20</v>
      </c>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workbookViewId="0">
      <selection activeCell="B11" sqref="B11:E11"/>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205</v>
      </c>
      <c r="C3" s="7"/>
      <c r="D3" s="8"/>
      <c r="E3" s="5" t="s">
        <v>4</v>
      </c>
      <c r="F3" s="6" t="s">
        <v>5</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589.47</v>
      </c>
      <c r="D8" s="12"/>
      <c r="E8" s="10">
        <v>589.47</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44" t="s">
        <v>206</v>
      </c>
      <c r="C11" s="45"/>
      <c r="D11" s="45"/>
      <c r="E11" s="46"/>
      <c r="F11" s="47" t="s">
        <v>206</v>
      </c>
      <c r="G11" s="47"/>
      <c r="H11" s="47"/>
      <c r="I11" s="47"/>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31"/>
      <c r="E15" s="30"/>
      <c r="F15" s="26"/>
      <c r="G15" s="20"/>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207</v>
      </c>
      <c r="E19" s="48">
        <v>1</v>
      </c>
      <c r="F19" s="27">
        <v>1</v>
      </c>
      <c r="G19" s="20">
        <v>40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31"/>
      <c r="E22" s="32"/>
      <c r="F22" s="26"/>
      <c r="G22" s="20"/>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53"/>
      <c r="E24" s="32"/>
      <c r="F24" s="26"/>
      <c r="G24" s="20"/>
      <c r="H24" s="20"/>
      <c r="I24" s="28"/>
    </row>
    <row r="25" s="2" customFormat="1" ht="20.4" customHeight="1" spans="1:9">
      <c r="A25" s="26" t="s">
        <v>44</v>
      </c>
      <c r="B25" s="37" t="s">
        <v>45</v>
      </c>
      <c r="C25" s="38"/>
      <c r="D25" s="29" t="s">
        <v>208</v>
      </c>
      <c r="E25" s="30" t="s">
        <v>209</v>
      </c>
      <c r="F25" s="30" t="s">
        <v>209</v>
      </c>
      <c r="G25" s="20">
        <v>20</v>
      </c>
      <c r="H25" s="20"/>
      <c r="I25" s="28"/>
    </row>
    <row r="26" s="2" customFormat="1" ht="20.4" customHeight="1" spans="1:9">
      <c r="A26" s="26"/>
      <c r="B26" s="39"/>
      <c r="C26" s="40"/>
      <c r="D26" s="29" t="s">
        <v>210</v>
      </c>
      <c r="E26" s="30" t="s">
        <v>211</v>
      </c>
      <c r="F26" s="30" t="s">
        <v>211</v>
      </c>
      <c r="G26" s="20">
        <v>20</v>
      </c>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sheetPr>
  <dimension ref="A1:I29"/>
  <sheetViews>
    <sheetView topLeftCell="A13" workbookViewId="0">
      <selection activeCell="B11" sqref="B11:E11"/>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212</v>
      </c>
      <c r="C3" s="7"/>
      <c r="D3" s="8"/>
      <c r="E3" s="5" t="s">
        <v>4</v>
      </c>
      <c r="F3" s="6" t="s">
        <v>181</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141.15</v>
      </c>
      <c r="D8" s="12"/>
      <c r="E8" s="10">
        <v>141.15</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44" t="s">
        <v>206</v>
      </c>
      <c r="C11" s="45"/>
      <c r="D11" s="45"/>
      <c r="E11" s="46"/>
      <c r="F11" s="47" t="s">
        <v>206</v>
      </c>
      <c r="G11" s="47"/>
      <c r="H11" s="47"/>
      <c r="I11" s="47"/>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31"/>
      <c r="E15" s="30"/>
      <c r="F15" s="26"/>
      <c r="G15" s="20"/>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207</v>
      </c>
      <c r="E19" s="48">
        <v>1</v>
      </c>
      <c r="F19" s="27">
        <v>1</v>
      </c>
      <c r="G19" s="20">
        <v>40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31"/>
      <c r="E22" s="32"/>
      <c r="F22" s="26"/>
      <c r="G22" s="20"/>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53"/>
      <c r="E24" s="32"/>
      <c r="F24" s="26"/>
      <c r="G24" s="20"/>
      <c r="H24" s="20"/>
      <c r="I24" s="28"/>
    </row>
    <row r="25" s="2" customFormat="1" ht="20.4" customHeight="1" spans="1:9">
      <c r="A25" s="26" t="s">
        <v>44</v>
      </c>
      <c r="B25" s="37" t="s">
        <v>45</v>
      </c>
      <c r="C25" s="38"/>
      <c r="D25" s="29" t="s">
        <v>208</v>
      </c>
      <c r="E25" s="30" t="s">
        <v>209</v>
      </c>
      <c r="F25" s="30" t="s">
        <v>209</v>
      </c>
      <c r="G25" s="20">
        <v>20</v>
      </c>
      <c r="H25" s="20"/>
      <c r="I25" s="28"/>
    </row>
    <row r="26" s="2" customFormat="1" ht="20.4" customHeight="1" spans="1:9">
      <c r="A26" s="26"/>
      <c r="B26" s="39"/>
      <c r="C26" s="40"/>
      <c r="D26" s="29" t="s">
        <v>210</v>
      </c>
      <c r="E26" s="30" t="s">
        <v>211</v>
      </c>
      <c r="F26" s="30" t="s">
        <v>211</v>
      </c>
      <c r="G26" s="20">
        <v>20</v>
      </c>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opLeftCell="A10" workbookViewId="0">
      <selection activeCell="B11" sqref="B11:E11"/>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213</v>
      </c>
      <c r="C3" s="7"/>
      <c r="D3" s="8"/>
      <c r="E3" s="5" t="s">
        <v>4</v>
      </c>
      <c r="F3" s="6" t="s">
        <v>5</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6.7</v>
      </c>
      <c r="D8" s="12"/>
      <c r="E8" s="10">
        <v>6.7</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214</v>
      </c>
      <c r="C11" s="18"/>
      <c r="D11" s="18"/>
      <c r="E11" s="19"/>
      <c r="F11" s="9" t="s">
        <v>214</v>
      </c>
      <c r="G11" s="9"/>
      <c r="H11" s="9"/>
      <c r="I11" s="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31"/>
      <c r="E15" s="30"/>
      <c r="F15" s="26"/>
      <c r="G15" s="20"/>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215</v>
      </c>
      <c r="E19" s="30" t="s">
        <v>47</v>
      </c>
      <c r="F19" s="30" t="s">
        <v>47</v>
      </c>
      <c r="G19" s="20">
        <v>40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29" t="s">
        <v>216</v>
      </c>
      <c r="E22" s="30" t="s">
        <v>39</v>
      </c>
      <c r="F22" s="30" t="s">
        <v>39</v>
      </c>
      <c r="G22" s="20">
        <v>20</v>
      </c>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36" t="s">
        <v>217</v>
      </c>
      <c r="E24" s="32" t="s">
        <v>157</v>
      </c>
      <c r="F24" s="26" t="s">
        <v>218</v>
      </c>
      <c r="G24" s="20">
        <v>20</v>
      </c>
      <c r="H24" s="20"/>
      <c r="I24" s="28"/>
    </row>
    <row r="25" s="2" customFormat="1" ht="20.4" customHeight="1" spans="1:9">
      <c r="A25" s="26" t="s">
        <v>44</v>
      </c>
      <c r="B25" s="37" t="s">
        <v>45</v>
      </c>
      <c r="C25" s="38"/>
      <c r="D25" s="31"/>
      <c r="E25" s="30"/>
      <c r="F25" s="26"/>
      <c r="G25" s="20"/>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opLeftCell="A7" workbookViewId="0">
      <selection activeCell="B11" sqref="B11:E11"/>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219</v>
      </c>
      <c r="C3" s="7"/>
      <c r="D3" s="8"/>
      <c r="E3" s="5" t="s">
        <v>4</v>
      </c>
      <c r="F3" s="6" t="s">
        <v>5</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20</v>
      </c>
      <c r="D8" s="12"/>
      <c r="E8" s="10">
        <v>20</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220</v>
      </c>
      <c r="C11" s="18"/>
      <c r="D11" s="18"/>
      <c r="E11" s="19"/>
      <c r="F11" s="9" t="s">
        <v>220</v>
      </c>
      <c r="G11" s="9"/>
      <c r="H11" s="9"/>
      <c r="I11" s="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31"/>
      <c r="E15" s="30"/>
      <c r="F15" s="26"/>
      <c r="G15" s="20"/>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221</v>
      </c>
      <c r="E19" s="30" t="s">
        <v>67</v>
      </c>
      <c r="F19" s="30" t="s">
        <v>67</v>
      </c>
      <c r="G19" s="20">
        <v>20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29" t="s">
        <v>222</v>
      </c>
      <c r="E22" s="30" t="s">
        <v>39</v>
      </c>
      <c r="F22" s="26" t="s">
        <v>35</v>
      </c>
      <c r="G22" s="20">
        <v>40</v>
      </c>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53"/>
      <c r="E24" s="32"/>
      <c r="F24" s="26"/>
      <c r="G24" s="20"/>
      <c r="H24" s="20"/>
      <c r="I24" s="28"/>
    </row>
    <row r="25" s="2" customFormat="1" ht="20.4" customHeight="1" spans="1:9">
      <c r="A25" s="26" t="s">
        <v>44</v>
      </c>
      <c r="B25" s="37" t="s">
        <v>45</v>
      </c>
      <c r="C25" s="38"/>
      <c r="D25" s="29" t="s">
        <v>223</v>
      </c>
      <c r="E25" s="30" t="s">
        <v>224</v>
      </c>
      <c r="F25" s="30" t="s">
        <v>224</v>
      </c>
      <c r="G25" s="20">
        <v>20</v>
      </c>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sheetPr>
  <dimension ref="A1:I29"/>
  <sheetViews>
    <sheetView topLeftCell="A7" workbookViewId="0">
      <selection activeCell="M16" sqref="M16"/>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225</v>
      </c>
      <c r="C3" s="7"/>
      <c r="D3" s="8"/>
      <c r="E3" s="5" t="s">
        <v>4</v>
      </c>
      <c r="F3" s="6" t="s">
        <v>53</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29.5</v>
      </c>
      <c r="D8" s="12"/>
      <c r="E8" s="10">
        <v>29.5</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44" t="s">
        <v>226</v>
      </c>
      <c r="C11" s="45"/>
      <c r="D11" s="45"/>
      <c r="E11" s="46"/>
      <c r="F11" s="47" t="s">
        <v>226</v>
      </c>
      <c r="G11" s="47"/>
      <c r="H11" s="47"/>
      <c r="I11" s="47"/>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31"/>
      <c r="E15" s="30"/>
      <c r="F15" s="26"/>
      <c r="G15" s="20"/>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227</v>
      </c>
      <c r="E19" s="30" t="s">
        <v>47</v>
      </c>
      <c r="F19" s="30" t="s">
        <v>47</v>
      </c>
      <c r="G19" s="20">
        <v>20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29" t="s">
        <v>228</v>
      </c>
      <c r="E22" s="30" t="s">
        <v>39</v>
      </c>
      <c r="F22" s="30" t="s">
        <v>39</v>
      </c>
      <c r="G22" s="20">
        <v>40</v>
      </c>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36" t="s">
        <v>229</v>
      </c>
      <c r="E24" s="32" t="s">
        <v>230</v>
      </c>
      <c r="F24" s="26" t="s">
        <v>231</v>
      </c>
      <c r="G24" s="20">
        <v>20</v>
      </c>
      <c r="H24" s="20"/>
      <c r="I24" s="28"/>
    </row>
    <row r="25" s="2" customFormat="1" ht="20.4" customHeight="1" spans="1:9">
      <c r="A25" s="26" t="s">
        <v>44</v>
      </c>
      <c r="B25" s="37" t="s">
        <v>45</v>
      </c>
      <c r="C25" s="38"/>
      <c r="D25" s="31"/>
      <c r="E25" s="30"/>
      <c r="F25" s="26"/>
      <c r="G25" s="20"/>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opLeftCell="A10" workbookViewId="0">
      <selection activeCell="B11" sqref="B11:E11"/>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232</v>
      </c>
      <c r="C3" s="7"/>
      <c r="D3" s="8"/>
      <c r="E3" s="5" t="s">
        <v>4</v>
      </c>
      <c r="F3" s="6" t="s">
        <v>5</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18</v>
      </c>
      <c r="D8" s="12"/>
      <c r="E8" s="10">
        <v>18</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233</v>
      </c>
      <c r="C11" s="18"/>
      <c r="D11" s="18"/>
      <c r="E11" s="19"/>
      <c r="F11" s="47" t="s">
        <v>233</v>
      </c>
      <c r="G11" s="47"/>
      <c r="H11" s="47"/>
      <c r="I11" s="47"/>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31"/>
      <c r="E15" s="30"/>
      <c r="F15" s="26"/>
      <c r="G15" s="20"/>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234</v>
      </c>
      <c r="E19" s="30" t="s">
        <v>73</v>
      </c>
      <c r="F19" s="30" t="s">
        <v>73</v>
      </c>
      <c r="G19" s="20">
        <v>40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29" t="s">
        <v>164</v>
      </c>
      <c r="E22" s="30" t="s">
        <v>39</v>
      </c>
      <c r="F22" s="30" t="s">
        <v>39</v>
      </c>
      <c r="G22" s="20">
        <v>20</v>
      </c>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36" t="s">
        <v>235</v>
      </c>
      <c r="E24" s="32" t="s">
        <v>236</v>
      </c>
      <c r="F24" s="26" t="s">
        <v>237</v>
      </c>
      <c r="G24" s="20">
        <v>20</v>
      </c>
      <c r="H24" s="20"/>
      <c r="I24" s="28"/>
    </row>
    <row r="25" s="2" customFormat="1" ht="20.4" customHeight="1" spans="1:9">
      <c r="A25" s="26" t="s">
        <v>44</v>
      </c>
      <c r="B25" s="37" t="s">
        <v>45</v>
      </c>
      <c r="C25" s="38"/>
      <c r="D25" s="31"/>
      <c r="E25" s="30"/>
      <c r="F25" s="26"/>
      <c r="G25" s="20"/>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workbookViewId="0">
      <selection activeCell="A1" sqref="$A1:$XFD1048576"/>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238</v>
      </c>
      <c r="C3" s="7"/>
      <c r="D3" s="8"/>
      <c r="E3" s="5" t="s">
        <v>4</v>
      </c>
      <c r="F3" s="6" t="s">
        <v>181</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2.59</v>
      </c>
      <c r="D8" s="12"/>
      <c r="E8" s="10">
        <v>2.59</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239</v>
      </c>
      <c r="C11" s="18"/>
      <c r="D11" s="18"/>
      <c r="E11" s="19"/>
      <c r="F11" s="9" t="s">
        <v>239</v>
      </c>
      <c r="G11" s="9"/>
      <c r="H11" s="9"/>
      <c r="I11" s="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31"/>
      <c r="E15" s="30"/>
      <c r="F15" s="26"/>
      <c r="G15" s="20"/>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c r="E19" s="30"/>
      <c r="F19" s="26"/>
      <c r="G19" s="20"/>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31" t="s">
        <v>240</v>
      </c>
      <c r="E22" s="31" t="s">
        <v>241</v>
      </c>
      <c r="F22" s="52" t="s">
        <v>242</v>
      </c>
      <c r="G22" s="20">
        <v>40</v>
      </c>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36" t="s">
        <v>243</v>
      </c>
      <c r="E24" s="32" t="s">
        <v>244</v>
      </c>
      <c r="F24" s="26" t="s">
        <v>245</v>
      </c>
      <c r="G24" s="20">
        <v>20</v>
      </c>
      <c r="H24" s="20"/>
      <c r="I24" s="28"/>
    </row>
    <row r="25" s="2" customFormat="1" ht="20.4" customHeight="1" spans="1:9">
      <c r="A25" s="26" t="s">
        <v>44</v>
      </c>
      <c r="B25" s="37" t="s">
        <v>45</v>
      </c>
      <c r="C25" s="38"/>
      <c r="D25" s="29" t="s">
        <v>246</v>
      </c>
      <c r="E25" s="30" t="s">
        <v>35</v>
      </c>
      <c r="F25" s="30" t="s">
        <v>35</v>
      </c>
      <c r="G25" s="20">
        <v>20</v>
      </c>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opLeftCell="A7" workbookViewId="0">
      <selection activeCell="A7" sqref="$A1:$XFD1048576"/>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49" t="s">
        <v>247</v>
      </c>
      <c r="C3" s="50"/>
      <c r="D3" s="51"/>
      <c r="E3" s="5" t="s">
        <v>4</v>
      </c>
      <c r="F3" s="6" t="s">
        <v>5</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649.5</v>
      </c>
      <c r="D8" s="12"/>
      <c r="E8" s="10">
        <v>649.5</v>
      </c>
      <c r="F8" s="12"/>
      <c r="G8" s="10">
        <v>0</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248</v>
      </c>
      <c r="C11" s="18"/>
      <c r="D11" s="18"/>
      <c r="E11" s="19"/>
      <c r="F11" s="9" t="s">
        <v>248</v>
      </c>
      <c r="G11" s="9"/>
      <c r="H11" s="9"/>
      <c r="I11" s="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0</v>
      </c>
      <c r="G14" s="20">
        <v>10</v>
      </c>
      <c r="H14" s="22"/>
      <c r="I14" s="28"/>
    </row>
    <row r="15" s="2" customFormat="1" ht="20.4" customHeight="1" spans="1:9">
      <c r="A15" s="26" t="s">
        <v>32</v>
      </c>
      <c r="B15" s="26" t="s">
        <v>33</v>
      </c>
      <c r="C15" s="26"/>
      <c r="D15" s="29" t="s">
        <v>249</v>
      </c>
      <c r="E15" s="30" t="s">
        <v>250</v>
      </c>
      <c r="F15" s="26" t="s">
        <v>250</v>
      </c>
      <c r="G15" s="20">
        <v>40</v>
      </c>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207</v>
      </c>
      <c r="E19" s="48">
        <v>1</v>
      </c>
      <c r="F19" s="27">
        <v>1</v>
      </c>
      <c r="G19" s="20">
        <v>20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31"/>
      <c r="E22" s="32"/>
      <c r="F22" s="26"/>
      <c r="G22" s="20"/>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36" t="s">
        <v>251</v>
      </c>
      <c r="E24" s="32" t="s">
        <v>252</v>
      </c>
      <c r="F24" s="26" t="s">
        <v>253</v>
      </c>
      <c r="G24" s="20">
        <v>20</v>
      </c>
      <c r="H24" s="20"/>
      <c r="I24" s="28"/>
    </row>
    <row r="25" s="2" customFormat="1" ht="20.4" customHeight="1" spans="1:9">
      <c r="A25" s="26" t="s">
        <v>44</v>
      </c>
      <c r="B25" s="37" t="s">
        <v>45</v>
      </c>
      <c r="C25" s="38"/>
      <c r="D25" s="31"/>
      <c r="E25" s="30"/>
      <c r="F25" s="26"/>
      <c r="G25" s="20"/>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sheetPr>
  <dimension ref="A1:I29"/>
  <sheetViews>
    <sheetView workbookViewId="0">
      <selection activeCell="A1" sqref="$A1:$XFD1048576"/>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254</v>
      </c>
      <c r="C3" s="7"/>
      <c r="D3" s="8"/>
      <c r="E3" s="5" t="s">
        <v>4</v>
      </c>
      <c r="F3" s="6" t="s">
        <v>5</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368.2</v>
      </c>
      <c r="D8" s="12"/>
      <c r="E8" s="10">
        <v>368.2</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226</v>
      </c>
      <c r="C11" s="18"/>
      <c r="D11" s="18"/>
      <c r="E11" s="19"/>
      <c r="F11" s="9" t="s">
        <v>254</v>
      </c>
      <c r="G11" s="9"/>
      <c r="H11" s="9"/>
      <c r="I11" s="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31"/>
      <c r="E15" s="30"/>
      <c r="F15" s="26"/>
      <c r="G15" s="20"/>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255</v>
      </c>
      <c r="E19" s="30" t="s">
        <v>256</v>
      </c>
      <c r="F19" s="30" t="s">
        <v>256</v>
      </c>
      <c r="G19" s="20">
        <v>20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29" t="s">
        <v>257</v>
      </c>
      <c r="E22" s="30" t="s">
        <v>164</v>
      </c>
      <c r="F22" s="26" t="s">
        <v>164</v>
      </c>
      <c r="G22" s="20">
        <v>40</v>
      </c>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36" t="s">
        <v>258</v>
      </c>
      <c r="E24" s="32" t="s">
        <v>259</v>
      </c>
      <c r="F24" s="26" t="s">
        <v>260</v>
      </c>
      <c r="G24" s="20">
        <v>20</v>
      </c>
      <c r="H24" s="20"/>
      <c r="I24" s="28"/>
    </row>
    <row r="25" s="2" customFormat="1" ht="20.4" customHeight="1" spans="1:9">
      <c r="A25" s="26" t="s">
        <v>44</v>
      </c>
      <c r="B25" s="37" t="s">
        <v>45</v>
      </c>
      <c r="C25" s="38"/>
      <c r="D25" s="31"/>
      <c r="E25" s="30"/>
      <c r="F25" s="26"/>
      <c r="G25" s="20"/>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sheetPr>
  <dimension ref="A1:I29"/>
  <sheetViews>
    <sheetView workbookViewId="0">
      <selection activeCell="A1" sqref="$A1:$XFD1048576"/>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261</v>
      </c>
      <c r="C3" s="7"/>
      <c r="D3" s="8"/>
      <c r="E3" s="5" t="s">
        <v>4</v>
      </c>
      <c r="F3" s="6" t="s">
        <v>181</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7</v>
      </c>
      <c r="D8" s="12"/>
      <c r="E8" s="10">
        <v>7</v>
      </c>
      <c r="F8" s="12"/>
      <c r="G8" s="10">
        <v>0</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44" t="s">
        <v>262</v>
      </c>
      <c r="C11" s="45"/>
      <c r="D11" s="45"/>
      <c r="E11" s="46"/>
      <c r="F11" s="47" t="s">
        <v>262</v>
      </c>
      <c r="G11" s="47"/>
      <c r="H11" s="47"/>
      <c r="I11" s="47"/>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0</v>
      </c>
      <c r="G14" s="20">
        <v>10</v>
      </c>
      <c r="H14" s="22"/>
      <c r="I14" s="28"/>
    </row>
    <row r="15" s="2" customFormat="1" ht="20.4" customHeight="1" spans="1:9">
      <c r="A15" s="26" t="s">
        <v>32</v>
      </c>
      <c r="B15" s="26" t="s">
        <v>33</v>
      </c>
      <c r="C15" s="26"/>
      <c r="D15" s="31"/>
      <c r="E15" s="30"/>
      <c r="F15" s="26"/>
      <c r="G15" s="20"/>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263</v>
      </c>
      <c r="E19" s="48">
        <v>1</v>
      </c>
      <c r="F19" s="27">
        <v>1</v>
      </c>
      <c r="G19" s="20">
        <v>40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29"/>
      <c r="E22" s="32"/>
      <c r="F22" s="26"/>
      <c r="G22" s="20"/>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36" t="s">
        <v>264</v>
      </c>
      <c r="E24" s="32" t="s">
        <v>265</v>
      </c>
      <c r="F24" s="26" t="s">
        <v>266</v>
      </c>
      <c r="G24" s="20">
        <v>20</v>
      </c>
      <c r="H24" s="20"/>
      <c r="I24" s="28"/>
    </row>
    <row r="25" s="2" customFormat="1" ht="20.4" customHeight="1" spans="1:9">
      <c r="A25" s="26" t="s">
        <v>44</v>
      </c>
      <c r="B25" s="37" t="s">
        <v>45</v>
      </c>
      <c r="C25" s="38"/>
      <c r="D25" s="29" t="s">
        <v>46</v>
      </c>
      <c r="E25" s="30" t="s">
        <v>47</v>
      </c>
      <c r="F25" s="30" t="s">
        <v>47</v>
      </c>
      <c r="G25" s="20">
        <v>20</v>
      </c>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abSelected="1" workbookViewId="0">
      <selection activeCell="A1" sqref="$A1:$XFD1048576"/>
    </sheetView>
  </sheetViews>
  <sheetFormatPr defaultColWidth="9" defaultRowHeight="13.5"/>
  <cols>
    <col min="1" max="1" width="13.3333333333333" customWidth="1"/>
    <col min="2" max="2" width="6.88333333333333" customWidth="1"/>
    <col min="3" max="3" width="11.5583333333333" customWidth="1"/>
    <col min="4" max="4" width="16.775" customWidth="1"/>
    <col min="5" max="5" width="24.6666666666667" customWidth="1"/>
    <col min="6" max="6" width="10.4416666666667" customWidth="1"/>
    <col min="7" max="8" width="10.1083333333333" customWidth="1"/>
    <col min="9" max="9" width="8.66666666666667" customWidth="1"/>
  </cols>
  <sheetData>
    <row r="1" spans="1:9">
      <c r="A1" s="3" t="s">
        <v>0</v>
      </c>
    </row>
    <row r="2" ht="24" customHeight="1" spans="1:9">
      <c r="A2" s="4" t="s">
        <v>1</v>
      </c>
      <c r="B2" s="4"/>
      <c r="C2" s="4"/>
      <c r="D2" s="4"/>
      <c r="E2" s="4"/>
      <c r="F2" s="4"/>
      <c r="G2" s="4"/>
      <c r="H2" s="4"/>
      <c r="I2" s="4"/>
    </row>
    <row r="3" s="1" customFormat="1" ht="20.4" customHeight="1" spans="1:9">
      <c r="A3" s="5" t="s">
        <v>2</v>
      </c>
      <c r="B3" s="6" t="s">
        <v>267</v>
      </c>
      <c r="C3" s="7"/>
      <c r="D3" s="8"/>
      <c r="E3" s="5" t="s">
        <v>4</v>
      </c>
      <c r="F3" s="6" t="s">
        <v>181</v>
      </c>
      <c r="G3" s="7"/>
      <c r="H3" s="7"/>
      <c r="I3" s="8"/>
    </row>
    <row r="4" ht="20.4" customHeight="1" spans="1:9">
      <c r="A4" s="5" t="s">
        <v>6</v>
      </c>
      <c r="B4" s="6"/>
      <c r="C4" s="7"/>
      <c r="D4" s="8"/>
      <c r="E4" s="5" t="s">
        <v>7</v>
      </c>
      <c r="F4" s="9" t="s">
        <v>8</v>
      </c>
      <c r="G4" s="9"/>
      <c r="H4" s="9"/>
      <c r="I4" s="9"/>
    </row>
    <row r="5" ht="20.4" customHeight="1" spans="1:9">
      <c r="A5" s="10" t="s">
        <v>9</v>
      </c>
      <c r="B5" s="11"/>
      <c r="C5" s="11"/>
      <c r="D5" s="11"/>
      <c r="E5" s="11"/>
      <c r="F5" s="11"/>
      <c r="G5" s="11"/>
      <c r="H5" s="11"/>
      <c r="I5" s="12"/>
    </row>
    <row r="6" ht="20.4" customHeight="1" spans="1:9">
      <c r="A6" s="10"/>
      <c r="B6" s="11"/>
      <c r="C6" s="10" t="s">
        <v>10</v>
      </c>
      <c r="D6" s="12"/>
      <c r="E6" s="10" t="s">
        <v>11</v>
      </c>
      <c r="F6" s="12"/>
      <c r="G6" s="10" t="s">
        <v>12</v>
      </c>
      <c r="H6" s="11"/>
      <c r="I6" s="12"/>
    </row>
    <row r="7" ht="20.4" customHeight="1" spans="1:9">
      <c r="A7" s="10" t="s">
        <v>13</v>
      </c>
      <c r="B7" s="12"/>
      <c r="C7" s="13" t="s">
        <v>14</v>
      </c>
      <c r="D7" s="14"/>
      <c r="E7" s="13" t="s">
        <v>15</v>
      </c>
      <c r="F7" s="14"/>
      <c r="G7" s="10" t="e">
        <f>E7/C7</f>
        <v>#VALUE!</v>
      </c>
      <c r="H7" s="11"/>
      <c r="I7" s="12"/>
    </row>
    <row r="8" ht="20.4" customHeight="1" spans="1:9">
      <c r="A8" s="10" t="s">
        <v>16</v>
      </c>
      <c r="B8" s="12"/>
      <c r="C8" s="10">
        <v>6946.44</v>
      </c>
      <c r="D8" s="12"/>
      <c r="E8" s="10">
        <v>6946.44</v>
      </c>
      <c r="F8" s="12"/>
      <c r="G8" s="10">
        <f>E8/C8</f>
        <v>1</v>
      </c>
      <c r="H8" s="11"/>
      <c r="I8" s="12"/>
    </row>
    <row r="9" ht="20.4" customHeight="1" spans="1:9">
      <c r="A9" s="10" t="s">
        <v>17</v>
      </c>
      <c r="B9" s="12"/>
      <c r="C9" s="10"/>
      <c r="D9" s="12"/>
      <c r="E9" s="10"/>
      <c r="F9" s="12"/>
      <c r="G9" s="10"/>
      <c r="H9" s="11"/>
      <c r="I9" s="12"/>
    </row>
    <row r="10" ht="20.4" customHeight="1" spans="1:9">
      <c r="A10" s="9" t="s">
        <v>18</v>
      </c>
      <c r="B10" s="10" t="s">
        <v>19</v>
      </c>
      <c r="C10" s="11"/>
      <c r="D10" s="11"/>
      <c r="E10" s="12"/>
      <c r="F10" s="15" t="s">
        <v>20</v>
      </c>
      <c r="G10" s="15"/>
      <c r="H10" s="15"/>
      <c r="I10" s="15"/>
    </row>
    <row r="11" ht="45" customHeight="1" spans="1:9">
      <c r="A11" s="16"/>
      <c r="B11" s="17" t="s">
        <v>268</v>
      </c>
      <c r="C11" s="18"/>
      <c r="D11" s="18"/>
      <c r="E11" s="19"/>
      <c r="F11" s="9" t="s">
        <v>268</v>
      </c>
      <c r="G11" s="9"/>
      <c r="H11" s="9"/>
      <c r="I11" s="9"/>
    </row>
    <row r="12" ht="26.4" customHeight="1" spans="1:9">
      <c r="A12" s="20" t="s">
        <v>22</v>
      </c>
      <c r="B12" s="21" t="s">
        <v>23</v>
      </c>
      <c r="C12" s="22"/>
      <c r="D12" s="20" t="s">
        <v>24</v>
      </c>
      <c r="E12" s="20" t="s">
        <v>25</v>
      </c>
      <c r="F12" s="20" t="s">
        <v>26</v>
      </c>
      <c r="G12" s="23" t="s">
        <v>27</v>
      </c>
      <c r="H12" s="22" t="s">
        <v>28</v>
      </c>
      <c r="I12" s="24" t="s">
        <v>29</v>
      </c>
    </row>
    <row r="13" ht="20.4" customHeight="1" spans="1:9">
      <c r="A13" s="21" t="s">
        <v>30</v>
      </c>
      <c r="B13" s="25"/>
      <c r="C13" s="25"/>
      <c r="D13" s="25"/>
      <c r="E13" s="25"/>
      <c r="F13" s="22"/>
      <c r="G13" s="20">
        <f>SUM(G14:G27)</f>
        <v>100</v>
      </c>
      <c r="H13" s="20">
        <f>SUM(H14:H27)</f>
        <v>0</v>
      </c>
      <c r="I13" s="24"/>
    </row>
    <row r="14" s="2" customFormat="1" ht="20.4" customHeight="1" spans="1:9">
      <c r="A14" s="26" t="s">
        <v>31</v>
      </c>
      <c r="B14" s="26"/>
      <c r="C14" s="26"/>
      <c r="D14" s="26"/>
      <c r="E14" s="27">
        <v>1</v>
      </c>
      <c r="F14" s="26">
        <f>G8*10</f>
        <v>10</v>
      </c>
      <c r="G14" s="20">
        <v>10</v>
      </c>
      <c r="H14" s="22"/>
      <c r="I14" s="28"/>
    </row>
    <row r="15" s="2" customFormat="1" ht="20.4" customHeight="1" spans="1:9">
      <c r="A15" s="26" t="s">
        <v>32</v>
      </c>
      <c r="B15" s="26" t="s">
        <v>33</v>
      </c>
      <c r="C15" s="26"/>
      <c r="D15" s="29" t="s">
        <v>269</v>
      </c>
      <c r="E15" s="30" t="s">
        <v>270</v>
      </c>
      <c r="F15" s="26" t="s">
        <v>270</v>
      </c>
      <c r="G15" s="20">
        <v>20</v>
      </c>
      <c r="H15" s="22"/>
      <c r="I15" s="28"/>
    </row>
    <row r="16" s="2" customFormat="1" ht="20.4" customHeight="1" spans="1:9">
      <c r="A16" s="26"/>
      <c r="B16" s="26"/>
      <c r="C16" s="26"/>
      <c r="D16" s="31"/>
      <c r="E16" s="32"/>
      <c r="F16" s="26"/>
      <c r="G16" s="20"/>
      <c r="H16" s="22"/>
      <c r="I16" s="28"/>
    </row>
    <row r="17" s="2" customFormat="1" ht="20.4" customHeight="1" spans="1:9">
      <c r="A17" s="26"/>
      <c r="B17" s="26"/>
      <c r="C17" s="26"/>
      <c r="D17" s="31"/>
      <c r="E17" s="32"/>
      <c r="F17" s="26"/>
      <c r="G17" s="20"/>
      <c r="H17" s="22"/>
      <c r="I17" s="28"/>
    </row>
    <row r="18" s="2" customFormat="1" ht="20.4" customHeight="1" spans="1:9">
      <c r="A18" s="26"/>
      <c r="B18" s="26"/>
      <c r="C18" s="26"/>
      <c r="D18" s="29"/>
      <c r="E18" s="30"/>
      <c r="F18" s="26"/>
      <c r="G18" s="20"/>
      <c r="H18" s="22"/>
      <c r="I18" s="28"/>
    </row>
    <row r="19" s="2" customFormat="1" ht="20.4" customHeight="1" spans="1:9">
      <c r="A19" s="26" t="s">
        <v>32</v>
      </c>
      <c r="B19" s="26" t="s">
        <v>36</v>
      </c>
      <c r="C19" s="26"/>
      <c r="D19" s="29" t="s">
        <v>145</v>
      </c>
      <c r="E19" s="30" t="s">
        <v>146</v>
      </c>
      <c r="F19" s="26" t="s">
        <v>146</v>
      </c>
      <c r="G19" s="20">
        <v>10</v>
      </c>
      <c r="H19" s="22"/>
      <c r="I19" s="28"/>
    </row>
    <row r="20" s="2" customFormat="1" ht="20.4" customHeight="1" spans="1:9">
      <c r="A20" s="26"/>
      <c r="B20" s="26"/>
      <c r="C20" s="26"/>
      <c r="D20" s="31"/>
      <c r="E20" s="32"/>
      <c r="F20" s="26"/>
      <c r="G20" s="20"/>
      <c r="H20" s="33"/>
      <c r="I20" s="34"/>
    </row>
    <row r="21" s="2" customFormat="1" ht="20.4" customHeight="1" spans="1:9">
      <c r="A21" s="26"/>
      <c r="B21" s="26"/>
      <c r="C21" s="26"/>
      <c r="D21" s="29"/>
      <c r="E21" s="32"/>
      <c r="F21" s="26"/>
      <c r="G21" s="20"/>
      <c r="H21" s="20"/>
      <c r="I21" s="28"/>
    </row>
    <row r="22" s="2" customFormat="1" ht="20.4" customHeight="1" spans="1:9">
      <c r="A22" s="26" t="s">
        <v>32</v>
      </c>
      <c r="B22" s="26" t="s">
        <v>37</v>
      </c>
      <c r="C22" s="26"/>
      <c r="D22" s="29" t="s">
        <v>271</v>
      </c>
      <c r="E22" s="30" t="s">
        <v>272</v>
      </c>
      <c r="F22" s="26" t="s">
        <v>272</v>
      </c>
      <c r="G22" s="20">
        <v>10</v>
      </c>
      <c r="H22" s="20"/>
      <c r="I22" s="28"/>
    </row>
    <row r="23" s="2" customFormat="1" ht="20.4" customHeight="1" spans="1:9">
      <c r="A23" s="26"/>
      <c r="B23" s="26"/>
      <c r="C23" s="26"/>
      <c r="D23" s="31"/>
      <c r="E23" s="30"/>
      <c r="F23" s="26"/>
      <c r="G23" s="20"/>
      <c r="H23" s="20"/>
      <c r="I23" s="28"/>
    </row>
    <row r="24" s="2" customFormat="1" ht="20.4" customHeight="1" spans="1:9">
      <c r="A24" s="26" t="s">
        <v>32</v>
      </c>
      <c r="B24" s="26" t="s">
        <v>40</v>
      </c>
      <c r="C24" s="35"/>
      <c r="D24" s="36" t="s">
        <v>273</v>
      </c>
      <c r="E24" s="32" t="s">
        <v>274</v>
      </c>
      <c r="F24" s="26" t="s">
        <v>275</v>
      </c>
      <c r="G24" s="20">
        <v>20</v>
      </c>
      <c r="H24" s="20"/>
      <c r="I24" s="28"/>
    </row>
    <row r="25" s="2" customFormat="1" ht="20.4" customHeight="1" spans="1:9">
      <c r="A25" s="26" t="s">
        <v>44</v>
      </c>
      <c r="B25" s="37" t="s">
        <v>45</v>
      </c>
      <c r="C25" s="38"/>
      <c r="D25" s="29" t="s">
        <v>268</v>
      </c>
      <c r="E25" s="30" t="s">
        <v>67</v>
      </c>
      <c r="F25" s="30" t="s">
        <v>67</v>
      </c>
      <c r="G25" s="20">
        <v>20</v>
      </c>
      <c r="H25" s="20"/>
      <c r="I25" s="28"/>
    </row>
    <row r="26" s="2" customFormat="1" ht="20.4" customHeight="1" spans="1:9">
      <c r="A26" s="26"/>
      <c r="B26" s="39"/>
      <c r="C26" s="40"/>
      <c r="D26" s="29"/>
      <c r="E26" s="30"/>
      <c r="F26" s="26"/>
      <c r="G26" s="20"/>
      <c r="H26" s="20"/>
      <c r="I26" s="28"/>
    </row>
    <row r="27" s="2" customFormat="1" ht="20.4" customHeight="1" spans="1:9">
      <c r="A27" s="26" t="s">
        <v>48</v>
      </c>
      <c r="B27" s="38" t="s">
        <v>48</v>
      </c>
      <c r="C27" s="38"/>
      <c r="D27" s="29" t="s">
        <v>49</v>
      </c>
      <c r="E27" s="32" t="s">
        <v>50</v>
      </c>
      <c r="F27" s="27" t="s">
        <v>50</v>
      </c>
      <c r="G27" s="20">
        <v>10</v>
      </c>
      <c r="H27" s="20"/>
      <c r="I27" s="28"/>
    </row>
    <row r="28" s="2" customFormat="1" ht="20.4" customHeight="1" spans="1:9">
      <c r="A28" s="26"/>
      <c r="B28" s="41"/>
      <c r="C28" s="41"/>
      <c r="D28" s="29"/>
      <c r="E28" s="30"/>
      <c r="F28" s="26"/>
      <c r="G28" s="20"/>
      <c r="H28" s="20"/>
      <c r="I28" s="28"/>
    </row>
    <row r="29" ht="37.8" customHeight="1" spans="1:9">
      <c r="A29" s="42" t="s">
        <v>51</v>
      </c>
      <c r="B29" s="43"/>
      <c r="C29" s="43"/>
      <c r="D29" s="43"/>
      <c r="E29" s="43"/>
      <c r="F29" s="43"/>
      <c r="G29" s="43"/>
      <c r="H29" s="43"/>
      <c r="I29" s="43"/>
    </row>
  </sheetData>
  <mergeCells count="40">
    <mergeCell ref="A2:I2"/>
    <mergeCell ref="B3:D3"/>
    <mergeCell ref="F3:I3"/>
    <mergeCell ref="B4:D4"/>
    <mergeCell ref="F4:I4"/>
    <mergeCell ref="A5:I5"/>
    <mergeCell ref="A6:B6"/>
    <mergeCell ref="C6:D6"/>
    <mergeCell ref="E6:F6"/>
    <mergeCell ref="G6:I6"/>
    <mergeCell ref="A7:B7"/>
    <mergeCell ref="C7:D7"/>
    <mergeCell ref="E7:F7"/>
    <mergeCell ref="G7:I7"/>
    <mergeCell ref="A8:B8"/>
    <mergeCell ref="C8:D8"/>
    <mergeCell ref="E8:F8"/>
    <mergeCell ref="G8:I8"/>
    <mergeCell ref="A9:B9"/>
    <mergeCell ref="C9:D9"/>
    <mergeCell ref="E9:F9"/>
    <mergeCell ref="G9:I9"/>
    <mergeCell ref="B10:E10"/>
    <mergeCell ref="F10:I10"/>
    <mergeCell ref="B11:E11"/>
    <mergeCell ref="F11:I11"/>
    <mergeCell ref="B12:C12"/>
    <mergeCell ref="A13:F13"/>
    <mergeCell ref="A14:D14"/>
    <mergeCell ref="B24:C24"/>
    <mergeCell ref="A29:I29"/>
    <mergeCell ref="A10:A11"/>
    <mergeCell ref="A15:A24"/>
    <mergeCell ref="A25:A26"/>
    <mergeCell ref="A27:A28"/>
    <mergeCell ref="B15:C18"/>
    <mergeCell ref="B19:C21"/>
    <mergeCell ref="B22:C23"/>
    <mergeCell ref="B25:C26"/>
    <mergeCell ref="B27:C28"/>
  </mergeCells>
  <printOptions horizontalCentered="1"/>
  <pageMargins left="0.393700787401575" right="0.393700787401575" top="0.393700787401575" bottom="0.393700787401575"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32</vt:i4>
      </vt:variant>
    </vt:vector>
  </HeadingPairs>
  <TitlesOfParts>
    <vt:vector size="32" baseType="lpstr">
      <vt:lpstr>政务运转工作经费</vt:lpstr>
      <vt:lpstr>民政政务专项资金</vt:lpstr>
      <vt:lpstr>老体协、老年大学、老协驻乐分会</vt:lpstr>
      <vt:lpstr>敬老院运行维护经费</vt:lpstr>
      <vt:lpstr>精减退职老职工生活补助</vt:lpstr>
      <vt:lpstr>特困人员意外伤害险和养老机构责任险</vt:lpstr>
      <vt:lpstr>敬老院、幸福苑管理人员工资保险</vt:lpstr>
      <vt:lpstr>矽肺病人补助</vt:lpstr>
      <vt:lpstr>高龄老人补贴（含百岁老人）</vt:lpstr>
      <vt:lpstr>绿色惠民殡葬</vt:lpstr>
      <vt:lpstr>困难残疾人生活补助</vt:lpstr>
      <vt:lpstr>重度残疾人护理补贴</vt:lpstr>
      <vt:lpstr>福利彩票公益金(分成）</vt:lpstr>
      <vt:lpstr>沐川县养老服务体系建设项目</vt:lpstr>
      <vt:lpstr>福利彩票公益金</vt:lpstr>
      <vt:lpstr>沐川县养老服务设施建设项目</vt:lpstr>
      <vt:lpstr>沐川县养老服务设施建设项目（债券）</vt:lpstr>
      <vt:lpstr>孤儿、事实无人抚养儿童基本生活保障补助县级配套资金</vt:lpstr>
      <vt:lpstr>农村公益性墓地建设</vt:lpstr>
      <vt:lpstr>城乡社区治理试点</vt:lpstr>
      <vt:lpstr>特困人员代扣代缴资金</vt:lpstr>
      <vt:lpstr>沐川县殡葬服务改造提升项目</vt:lpstr>
      <vt:lpstr>沐川县殡葬服务改造提升项目（债券）</vt:lpstr>
      <vt:lpstr>未成年人保护</vt:lpstr>
      <vt:lpstr>东西部协作资金</vt:lpstr>
      <vt:lpstr>困难群众一次性生活补助2</vt:lpstr>
      <vt:lpstr>第二次全国地名普查经费</vt:lpstr>
      <vt:lpstr>《地名天府·文化寻根》</vt:lpstr>
      <vt:lpstr>2023年人口老龄化工程和托育建设中央基建资金（沐川县利店养老</vt:lpstr>
      <vt:lpstr>困难群众一次性生活补助</vt:lpstr>
      <vt:lpstr>福彩圆梦孤儿助学工程</vt:lpstr>
      <vt:lpstr>困难群众救助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About.</cp:lastModifiedBy>
  <dcterms:created xsi:type="dcterms:W3CDTF">2020-04-19T13:25:00Z</dcterms:created>
  <cp:lastPrinted>2022-06-01T09:36:00Z</cp:lastPrinted>
  <dcterms:modified xsi:type="dcterms:W3CDTF">2026-08-29T06:41:09Z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F934477033D24016A9EC33DD4FD291A8</vt:lpwstr>
  </property>
  <property fmtid="{D5CDD505-2E9C-101B-9397-08002B2CF9AE}" pid="4" name="CalculationRule">
    <vt:i4>0</vt:i4>
  </property>
</Properties>
</file>