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23040" windowHeight="9324" tabRatio="1000" firstSheet="14" activeTab="22"/>
  </bookViews>
  <sheets>
    <sheet name="老体协、老年大学、老协驻乐分会" sheetId="2" r:id="rId1"/>
    <sheet name="敬老院运行维护经费" sheetId="3" r:id="rId2"/>
    <sheet name="精减退职老职工生活补助" sheetId="4" r:id="rId3"/>
    <sheet name="特困人员意外伤害险和养老机构责任险" sheetId="5" r:id="rId4"/>
    <sheet name="敬老院、幸福苑管理人员工资保险" sheetId="6" r:id="rId5"/>
    <sheet name="矽肺病人补助" sheetId="7" r:id="rId6"/>
    <sheet name="高龄老人补贴（含百岁老人）" sheetId="8" r:id="rId7"/>
    <sheet name="绿色惠民殡葬" sheetId="9" r:id="rId8"/>
    <sheet name="困难残疾人生活补助" sheetId="11" r:id="rId9"/>
    <sheet name="重度残疾人护理补贴" sheetId="12" r:id="rId10"/>
    <sheet name="福利彩票公益金(分成）" sheetId="13" r:id="rId11"/>
    <sheet name="沐川县养老服务体系建设项目" sheetId="14" r:id="rId12"/>
    <sheet name="福利彩票公益金" sheetId="17" r:id="rId13"/>
    <sheet name="沐川县养老服务设施建设项目" sheetId="18" r:id="rId14"/>
    <sheet name="孤儿、事实无人抚养儿童基本生活保障补助县级配套资金" sheetId="20" r:id="rId15"/>
    <sheet name="特困人员代扣代缴资金" sheetId="24" r:id="rId16"/>
    <sheet name="未成年人保护" sheetId="27" r:id="rId17"/>
    <sheet name="东西部协作资金" sheetId="28" r:id="rId18"/>
    <sheet name="利店养老中心项目" sheetId="32" r:id="rId19"/>
    <sheet name="福彩圆梦孤儿助学工程" sheetId="34" r:id="rId20"/>
    <sheet name="明天计划" sheetId="38" r:id="rId21"/>
    <sheet name="明天计划 (2)" sheetId="39" r:id="rId22"/>
    <sheet name="困难群众救助" sheetId="37" r:id="rId23"/>
  </sheets>
  <definedNames>
    <definedName name="_xlnm.Print_Area" localSheetId="17">东西部协作资金!$A$1:$I$27</definedName>
    <definedName name="_xlnm.Print_Area" localSheetId="19">福彩圆梦孤儿助学工程!$A$1:$I$27</definedName>
    <definedName name="_xlnm.Print_Area" localSheetId="12">福利彩票公益金!$A$1:$I$27</definedName>
    <definedName name="_xlnm.Print_Area" localSheetId="10">'福利彩票公益金(分成）'!$A$1:$I$27</definedName>
    <definedName name="_xlnm.Print_Area" localSheetId="6">'高龄老人补贴（含百岁老人）'!$A$1:$I$27</definedName>
    <definedName name="_xlnm.Print_Area" localSheetId="14">孤儿、事实无人抚养儿童基本生活保障补助县级配套资金!$A$1:$I$27</definedName>
    <definedName name="_xlnm.Print_Area" localSheetId="2">精减退职老职工生活补助!$A$1:$I$27</definedName>
    <definedName name="_xlnm.Print_Area" localSheetId="4">敬老院、幸福苑管理人员工资保险!$A$1:$I$27</definedName>
    <definedName name="_xlnm.Print_Area" localSheetId="1">敬老院运行维护经费!$A$1:$I$28</definedName>
    <definedName name="_xlnm.Print_Area" localSheetId="8">困难残疾人生活补助!$A$1:$I$27</definedName>
    <definedName name="_xlnm.Print_Area" localSheetId="22">困难群众救助!$A$1:$I$27</definedName>
    <definedName name="_xlnm.Print_Area" localSheetId="0">老体协、老年大学、老协驻乐分会!$A$1:$I$27</definedName>
    <definedName name="_xlnm.Print_Area" localSheetId="18">利店养老中心项目!$A$1:$I$27</definedName>
    <definedName name="_xlnm.Print_Area" localSheetId="7">绿色惠民殡葬!$A$1:$I$27</definedName>
    <definedName name="_xlnm.Print_Area" localSheetId="20">明天计划!$A$1:$I$27</definedName>
    <definedName name="_xlnm.Print_Area" localSheetId="21">'明天计划 (2)'!$A$1:$I$27</definedName>
    <definedName name="_xlnm.Print_Area" localSheetId="13">沐川县养老服务设施建设项目!$A$1:$I$27</definedName>
    <definedName name="_xlnm.Print_Area" localSheetId="11">沐川县养老服务体系建设项目!$A$1:$I$27</definedName>
    <definedName name="_xlnm.Print_Area" localSheetId="15">特困人员代扣代缴资金!$A$1:$I$27</definedName>
    <definedName name="_xlnm.Print_Area" localSheetId="3">特困人员意外伤害险和养老机构责任险!$A$1:$I$27</definedName>
    <definedName name="_xlnm.Print_Area" localSheetId="16">未成年人保护!$A$1:$I$27</definedName>
    <definedName name="_xlnm.Print_Area" localSheetId="5">矽肺病人补助!$A$1:$I$27</definedName>
    <definedName name="_xlnm.Print_Area" localSheetId="9">重度残疾人护理补贴!$A$1:$I$27</definedName>
  </definedNames>
  <calcPr calcId="144525"/>
</workbook>
</file>

<file path=xl/calcChain.xml><?xml version="1.0" encoding="utf-8"?>
<calcChain xmlns="http://schemas.openxmlformats.org/spreadsheetml/2006/main">
  <c r="F14" i="39" l="1"/>
  <c r="H13" i="39"/>
  <c r="G13" i="39"/>
  <c r="G8" i="39"/>
  <c r="G7" i="39"/>
  <c r="G8" i="38"/>
  <c r="F14" i="38"/>
  <c r="H13" i="38"/>
  <c r="G13" i="38"/>
  <c r="G7" i="38"/>
  <c r="G8" i="11" l="1"/>
  <c r="G8" i="12" l="1"/>
  <c r="F14" i="12" s="1"/>
  <c r="H13" i="37"/>
  <c r="G13" i="37"/>
  <c r="G8" i="37"/>
  <c r="F14" i="37" s="1"/>
  <c r="G7" i="37"/>
  <c r="F14" i="34"/>
  <c r="H13" i="34"/>
  <c r="G13" i="34"/>
  <c r="G7" i="34"/>
  <c r="F14" i="32"/>
  <c r="H13" i="32"/>
  <c r="G13" i="32"/>
  <c r="G7" i="32"/>
  <c r="F14" i="28"/>
  <c r="H13" i="28"/>
  <c r="G13" i="28"/>
  <c r="G8" i="28"/>
  <c r="G7" i="28"/>
  <c r="H13" i="27"/>
  <c r="G13" i="27"/>
  <c r="G8" i="27"/>
  <c r="F14" i="27" s="1"/>
  <c r="G7" i="27"/>
  <c r="F14" i="24"/>
  <c r="H13" i="24"/>
  <c r="G13" i="24"/>
  <c r="G8" i="24"/>
  <c r="G7" i="24"/>
  <c r="H13" i="20"/>
  <c r="G13" i="20"/>
  <c r="G8" i="20"/>
  <c r="F14" i="20" s="1"/>
  <c r="G7" i="20"/>
  <c r="H13" i="18"/>
  <c r="G13" i="18"/>
  <c r="G8" i="18"/>
  <c r="F14" i="18" s="1"/>
  <c r="G7" i="18"/>
  <c r="H13" i="17"/>
  <c r="G13" i="17"/>
  <c r="G8" i="17"/>
  <c r="F14" i="17" s="1"/>
  <c r="G7" i="17"/>
  <c r="H13" i="14"/>
  <c r="G13" i="14"/>
  <c r="G8" i="14"/>
  <c r="F14" i="14" s="1"/>
  <c r="G7" i="14"/>
  <c r="H13" i="13"/>
  <c r="G13" i="13"/>
  <c r="G8" i="13"/>
  <c r="F14" i="13" s="1"/>
  <c r="G7" i="13"/>
  <c r="H13" i="12"/>
  <c r="G13" i="12"/>
  <c r="G7" i="12"/>
  <c r="H13" i="11"/>
  <c r="G13" i="11"/>
  <c r="F14" i="11"/>
  <c r="G7" i="11"/>
  <c r="H13" i="9"/>
  <c r="G13" i="9"/>
  <c r="G8" i="9"/>
  <c r="F14" i="9" s="1"/>
  <c r="G7" i="9"/>
  <c r="H13" i="8"/>
  <c r="G13" i="8"/>
  <c r="G8" i="8"/>
  <c r="F14" i="8" s="1"/>
  <c r="G7" i="8"/>
  <c r="H13" i="7"/>
  <c r="G13" i="7"/>
  <c r="G8" i="7"/>
  <c r="F14" i="7" s="1"/>
  <c r="G7" i="7"/>
  <c r="H13" i="6"/>
  <c r="G13" i="6"/>
  <c r="G8" i="6"/>
  <c r="F14" i="6" s="1"/>
  <c r="G7" i="6"/>
  <c r="H13" i="5"/>
  <c r="G13" i="5"/>
  <c r="G8" i="5"/>
  <c r="F14" i="5" s="1"/>
  <c r="G7" i="5"/>
  <c r="H13" i="4"/>
  <c r="G13" i="4"/>
  <c r="G8" i="4"/>
  <c r="F14" i="4" s="1"/>
  <c r="G7" i="4"/>
  <c r="H13" i="3"/>
  <c r="G13" i="3"/>
  <c r="G8" i="3"/>
  <c r="F14" i="3" s="1"/>
  <c r="G7" i="3"/>
  <c r="E15" i="2"/>
  <c r="F14" i="2"/>
  <c r="H13" i="2"/>
  <c r="G13" i="2"/>
  <c r="G8" i="2"/>
  <c r="G7" i="2"/>
</calcChain>
</file>

<file path=xl/sharedStrings.xml><?xml version="1.0" encoding="utf-8"?>
<sst xmlns="http://schemas.openxmlformats.org/spreadsheetml/2006/main" count="1351" uniqueCount="212">
  <si>
    <t>附件3</t>
  </si>
  <si>
    <t>沐川县民政局项目支出绩效自评表</t>
  </si>
  <si>
    <t>项目名称：</t>
  </si>
  <si>
    <t>年度：</t>
  </si>
  <si>
    <t>主管部门：</t>
  </si>
  <si>
    <t>实施单位：</t>
  </si>
  <si>
    <t>沐川县民政局</t>
  </si>
  <si>
    <t>项目资金（万元）</t>
  </si>
  <si>
    <t>全年预算数</t>
  </si>
  <si>
    <t>全年执行数</t>
  </si>
  <si>
    <t>预算执行率</t>
  </si>
  <si>
    <t>年度资金总额</t>
  </si>
  <si>
    <t>（以预算数为准）</t>
  </si>
  <si>
    <t>（以决算数为准）</t>
  </si>
  <si>
    <t>其中：财政拨款</t>
  </si>
  <si>
    <t>其他资金</t>
  </si>
  <si>
    <t>年度总体目标</t>
  </si>
  <si>
    <t>预期目标</t>
  </si>
  <si>
    <t>实际完成情况</t>
  </si>
  <si>
    <t>一级指标</t>
  </si>
  <si>
    <t>二级指标</t>
  </si>
  <si>
    <t>三级指标</t>
  </si>
  <si>
    <t>年度指标值</t>
  </si>
  <si>
    <t>实际完成值</t>
  </si>
  <si>
    <t>分值/权重
（百分制）</t>
  </si>
  <si>
    <t>得分</t>
  </si>
  <si>
    <t>扣分原因分析</t>
  </si>
  <si>
    <t>得    分</t>
  </si>
  <si>
    <t>预算执行率（10分）</t>
  </si>
  <si>
    <t>产出指标</t>
  </si>
  <si>
    <t>数量指标</t>
  </si>
  <si>
    <t>完成</t>
  </si>
  <si>
    <t>质量指标</t>
  </si>
  <si>
    <t>时效指标</t>
  </si>
  <si>
    <t>按时</t>
  </si>
  <si>
    <t>成本指标</t>
  </si>
  <si>
    <t>效益指标</t>
  </si>
  <si>
    <t>社会效益指标</t>
  </si>
  <si>
    <t>提高工作效率</t>
  </si>
  <si>
    <t>有效提高</t>
  </si>
  <si>
    <t>满意度指标</t>
  </si>
  <si>
    <t>服务对象满意度</t>
  </si>
  <si>
    <t>≥90%</t>
  </si>
  <si>
    <t>说明：1.预算执行率得分=全年执行数/全年预算数*10分；
      2.“产出指标、效益指标、满意度指标”一共90分，对应的是一体化系统中单位编制的项目绩效目标。</t>
  </si>
  <si>
    <t>较好</t>
  </si>
  <si>
    <t>老体协、老年大学、老协驻乐分会</t>
  </si>
  <si>
    <t>保障老体协及老年大学的正常运转</t>
  </si>
  <si>
    <t>老体协及老年大学的正常运转</t>
  </si>
  <si>
    <t>老年大学数量</t>
  </si>
  <si>
    <t>保障老协活动顺利开展</t>
  </si>
  <si>
    <t>有效保障</t>
  </si>
  <si>
    <t>丰富老年人晚年生活</t>
  </si>
  <si>
    <t>敬老院运行维护经费</t>
  </si>
  <si>
    <t>保障敬老院正常运行</t>
  </si>
  <si>
    <t>敬老院正常运行</t>
  </si>
  <si>
    <t>服务水平</t>
  </si>
  <si>
    <t>有效提升</t>
  </si>
  <si>
    <t>解决管理人员的后顾之忧</t>
  </si>
  <si>
    <t>敬老院有效运行成本</t>
  </si>
  <si>
    <t>≤60万元</t>
  </si>
  <si>
    <t>40万元</t>
  </si>
  <si>
    <r>
      <rPr>
        <sz val="8"/>
        <color rgb="FF000000"/>
        <rFont val="宋体"/>
        <family val="3"/>
        <charset val="134"/>
      </rPr>
      <t>实现特困人员</t>
    </r>
    <r>
      <rPr>
        <sz val="8"/>
        <color rgb="FF000000"/>
        <rFont val="Times New Roman"/>
        <family val="1"/>
      </rPr>
      <t>"</t>
    </r>
    <r>
      <rPr>
        <sz val="8"/>
        <color rgb="FF000000"/>
        <rFont val="宋体"/>
        <family val="3"/>
        <charset val="134"/>
      </rPr>
      <t>老有所养</t>
    </r>
    <r>
      <rPr>
        <sz val="8"/>
        <color rgb="FF000000"/>
        <rFont val="Times New Roman"/>
        <family val="1"/>
      </rPr>
      <t>"</t>
    </r>
  </si>
  <si>
    <t>精减退职老职工生活补助</t>
  </si>
  <si>
    <t>每月发放精简职工生活补助</t>
  </si>
  <si>
    <t>维护社会稳定</t>
  </si>
  <si>
    <t>有效</t>
  </si>
  <si>
    <t xml:space="preserve">有效 </t>
  </si>
  <si>
    <t>资金及时拨付</t>
  </si>
  <si>
    <t>每月按时</t>
  </si>
  <si>
    <t>每月补助金额</t>
  </si>
  <si>
    <r>
      <rPr>
        <sz val="8"/>
        <color rgb="FF000000"/>
        <rFont val="Times New Roman"/>
        <family val="1"/>
      </rPr>
      <t>400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人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月</t>
    </r>
  </si>
  <si>
    <t>400元/人/月</t>
  </si>
  <si>
    <t>保障精简职工基本生活</t>
  </si>
  <si>
    <t>特困人员意外伤害险和养老机构责任险</t>
  </si>
  <si>
    <t>提高养老机构抗风险能力</t>
  </si>
  <si>
    <t>特困人员数</t>
  </si>
  <si>
    <t>≥2100人</t>
  </si>
  <si>
    <t>养老机构抗风险能力</t>
  </si>
  <si>
    <t>保险费</t>
  </si>
  <si>
    <r>
      <rPr>
        <sz val="8"/>
        <color rgb="FF000000"/>
        <rFont val="Times New Roman"/>
        <family val="1"/>
      </rPr>
      <t>50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人</t>
    </r>
  </si>
  <si>
    <t>50元/人</t>
  </si>
  <si>
    <t>降低敬老院风险</t>
  </si>
  <si>
    <t>有效降低</t>
  </si>
  <si>
    <t>敬老院、幸福苑管理人员工资保险</t>
  </si>
  <si>
    <t>保障敬老院管理人员工资及保险</t>
  </si>
  <si>
    <t>管理人员数</t>
  </si>
  <si>
    <t>≤97人</t>
  </si>
  <si>
    <t>保障敬老院管理人员基本生活</t>
  </si>
  <si>
    <t>每月工资</t>
  </si>
  <si>
    <r>
      <rPr>
        <sz val="8"/>
        <color rgb="FF000000"/>
        <rFont val="Times New Roman"/>
        <family val="1"/>
      </rPr>
      <t>1970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月</t>
    </r>
  </si>
  <si>
    <t>1970元/月</t>
  </si>
  <si>
    <t>敬老院管理水平</t>
  </si>
  <si>
    <t>较高</t>
  </si>
  <si>
    <t>矽肺病人补助</t>
  </si>
  <si>
    <t>提高矽肺病人生活水平</t>
  </si>
  <si>
    <r>
      <rPr>
        <sz val="8"/>
        <color rgb="FF000000"/>
        <rFont val="Times New Roman"/>
        <family val="1"/>
      </rPr>
      <t xml:space="preserve"> 
</t>
    </r>
    <r>
      <rPr>
        <sz val="8"/>
        <color rgb="FF000000"/>
        <rFont val="宋体"/>
        <family val="3"/>
        <charset val="134"/>
      </rPr>
      <t>矽肺病人数</t>
    </r>
  </si>
  <si>
    <t>一次性医疗费</t>
  </si>
  <si>
    <r>
      <rPr>
        <sz val="8"/>
        <color rgb="FF000000"/>
        <rFont val="Times New Roman"/>
        <family val="1"/>
      </rPr>
      <t>5000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人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年</t>
    </r>
  </si>
  <si>
    <t>5000元/人/年</t>
  </si>
  <si>
    <t>高龄老人补贴（含百岁老人）</t>
  </si>
  <si>
    <t>为80岁以上的老年人发放高龄补贴</t>
  </si>
  <si>
    <r>
      <rPr>
        <sz val="8"/>
        <color rgb="FF000000"/>
        <rFont val="Times New Roman"/>
        <family val="1"/>
      </rPr>
      <t>80</t>
    </r>
    <r>
      <rPr>
        <sz val="8"/>
        <color rgb="FF000000"/>
        <rFont val="宋体"/>
        <family val="3"/>
        <charset val="134"/>
      </rPr>
      <t>岁以上老年人数</t>
    </r>
  </si>
  <si>
    <t>≥7500人</t>
  </si>
  <si>
    <t>7630人</t>
  </si>
  <si>
    <t>提高80岁以上老年人生活水平</t>
  </si>
  <si>
    <t>高龄补贴发放时间</t>
  </si>
  <si>
    <r>
      <rPr>
        <sz val="8"/>
        <color theme="1"/>
        <rFont val="Times New Roman"/>
        <family val="1"/>
      </rPr>
      <t>80-89</t>
    </r>
    <r>
      <rPr>
        <sz val="8"/>
        <color theme="1"/>
        <rFont val="宋体"/>
        <family val="3"/>
        <charset val="134"/>
      </rPr>
      <t>岁、</t>
    </r>
    <r>
      <rPr>
        <sz val="8"/>
        <color theme="1"/>
        <rFont val="Times New Roman"/>
        <family val="1"/>
      </rPr>
      <t>90-99</t>
    </r>
    <r>
      <rPr>
        <sz val="8"/>
        <color theme="1"/>
        <rFont val="宋体"/>
        <family val="3"/>
        <charset val="134"/>
      </rPr>
      <t>岁、</t>
    </r>
    <r>
      <rPr>
        <sz val="8"/>
        <color theme="1"/>
        <rFont val="Times New Roman"/>
        <family val="1"/>
      </rPr>
      <t>100</t>
    </r>
    <r>
      <rPr>
        <sz val="8"/>
        <color theme="1"/>
        <rFont val="宋体"/>
        <family val="3"/>
        <charset val="134"/>
      </rPr>
      <t>岁及以上</t>
    </r>
  </si>
  <si>
    <r>
      <rPr>
        <sz val="8"/>
        <color rgb="FF000000"/>
        <rFont val="Times New Roman"/>
        <family val="1"/>
      </rPr>
      <t>50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月、</t>
    </r>
    <r>
      <rPr>
        <sz val="8"/>
        <color rgb="FF000000"/>
        <rFont val="Times New Roman"/>
        <family val="1"/>
      </rPr>
      <t>100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月、</t>
    </r>
    <r>
      <rPr>
        <sz val="8"/>
        <color rgb="FF000000"/>
        <rFont val="Times New Roman"/>
        <family val="1"/>
      </rPr>
      <t>400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月</t>
    </r>
  </si>
  <si>
    <t>50元/月、100元/月、400元/月</t>
  </si>
  <si>
    <t>绿色惠民殡葬</t>
  </si>
  <si>
    <t>推进绿色殡葬工作</t>
  </si>
  <si>
    <t>持续推进绿色殡葬工作</t>
  </si>
  <si>
    <t>有效推进</t>
  </si>
  <si>
    <r>
      <rPr>
        <sz val="8"/>
        <color theme="1"/>
        <rFont val="Times New Roman"/>
        <family val="1"/>
      </rPr>
      <t xml:space="preserve"> 
</t>
    </r>
    <r>
      <rPr>
        <sz val="8"/>
        <color theme="1"/>
        <rFont val="宋体"/>
        <family val="3"/>
        <charset val="134"/>
      </rPr>
      <t>补助标准</t>
    </r>
  </si>
  <si>
    <r>
      <rPr>
        <sz val="8"/>
        <color rgb="FF000000"/>
        <rFont val="Times New Roman"/>
        <family val="1"/>
      </rPr>
      <t>≤1030/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具</t>
    </r>
  </si>
  <si>
    <t>资金拨付率</t>
  </si>
  <si>
    <t>完善养老服务体系建设</t>
  </si>
  <si>
    <t>困难残疾人生活补助</t>
  </si>
  <si>
    <t>发放困难残疾人生活补助</t>
  </si>
  <si>
    <t>提高残疾人生活水平</t>
  </si>
  <si>
    <t>每月生活补贴</t>
  </si>
  <si>
    <r>
      <rPr>
        <sz val="8"/>
        <color rgb="FF000000"/>
        <rFont val="Times New Roman"/>
        <family val="1"/>
      </rPr>
      <t>100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月</t>
    </r>
  </si>
  <si>
    <t>100元/月</t>
  </si>
  <si>
    <t>保障残疾人生活</t>
  </si>
  <si>
    <t>重度残疾人护理补贴</t>
  </si>
  <si>
    <t>发放重度残疾人护理补贴</t>
  </si>
  <si>
    <r>
      <rPr>
        <sz val="8"/>
        <color rgb="FF000000"/>
        <rFont val="Times New Roman"/>
        <family val="1"/>
      </rPr>
      <t xml:space="preserve"> 
</t>
    </r>
    <r>
      <rPr>
        <sz val="8"/>
        <color rgb="FF000000"/>
        <rFont val="宋体"/>
        <family val="3"/>
        <charset val="134"/>
      </rPr>
      <t>重度残疾人数</t>
    </r>
  </si>
  <si>
    <t>≥5000人</t>
  </si>
  <si>
    <t>5004人</t>
  </si>
  <si>
    <t>政策知晓率</t>
  </si>
  <si>
    <t>≥85%</t>
  </si>
  <si>
    <t>资金发放时间</t>
  </si>
  <si>
    <r>
      <rPr>
        <sz val="8"/>
        <color theme="1"/>
        <rFont val="Times New Roman"/>
        <family val="1"/>
      </rPr>
      <t xml:space="preserve"> 
</t>
    </r>
    <r>
      <rPr>
        <sz val="8"/>
        <color theme="1"/>
        <rFont val="宋体"/>
        <family val="3"/>
        <charset val="134"/>
      </rPr>
      <t>重度残疾人护理补贴一级、二级</t>
    </r>
  </si>
  <si>
    <r>
      <rPr>
        <sz val="8"/>
        <color rgb="FF000000"/>
        <rFont val="Times New Roman"/>
        <family val="1"/>
      </rPr>
      <t>100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月、</t>
    </r>
    <r>
      <rPr>
        <sz val="8"/>
        <color rgb="FF000000"/>
        <rFont val="Times New Roman"/>
        <family val="1"/>
      </rPr>
      <t>70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月</t>
    </r>
  </si>
  <si>
    <t>100元/月、70元/月</t>
  </si>
  <si>
    <t>福利彩票公益金(分成）</t>
  </si>
  <si>
    <t>支持公益事业发展</t>
  </si>
  <si>
    <t>有效支持</t>
  </si>
  <si>
    <t>资金支付率</t>
  </si>
  <si>
    <t>及时</t>
  </si>
  <si>
    <t>老年人体育协会经费</t>
  </si>
  <si>
    <r>
      <rPr>
        <sz val="8"/>
        <color rgb="FF000000"/>
        <rFont val="Times New Roman"/>
        <family val="1"/>
      </rPr>
      <t>≤10</t>
    </r>
    <r>
      <rPr>
        <sz val="8"/>
        <color rgb="FF000000"/>
        <rFont val="宋体"/>
        <family val="3"/>
        <charset val="134"/>
      </rPr>
      <t>万元</t>
    </r>
  </si>
  <si>
    <t>9.8万元</t>
  </si>
  <si>
    <t>沐川县养老服务体系建设项目</t>
  </si>
  <si>
    <t>逐步完善</t>
  </si>
  <si>
    <t>工程合格率</t>
  </si>
  <si>
    <t>完成时间</t>
  </si>
  <si>
    <t>按时完成</t>
  </si>
  <si>
    <t>严格按预算开展</t>
  </si>
  <si>
    <t>按预算开展</t>
  </si>
  <si>
    <t>进一步完善养老服务体系建设</t>
  </si>
  <si>
    <t>福利彩票公益金</t>
  </si>
  <si>
    <t>为符合规定的群体提供帮助</t>
  </si>
  <si>
    <t>提供帮助人数</t>
  </si>
  <si>
    <t>≥50人</t>
  </si>
  <si>
    <t>有效提高群众幸福感</t>
  </si>
  <si>
    <t>按时救助率</t>
  </si>
  <si>
    <t>完善老年服务设施</t>
  </si>
  <si>
    <t>沐川县养老服务设施建设项目</t>
  </si>
  <si>
    <t>完善养老服务设施建设</t>
  </si>
  <si>
    <t>养老服务设施建设惠及人数</t>
  </si>
  <si>
    <t>资金按时拨付率</t>
  </si>
  <si>
    <t>提升养老服务水平</t>
  </si>
  <si>
    <t>工程质量合格率</t>
  </si>
  <si>
    <t>完成程度</t>
  </si>
  <si>
    <t>有效维护社会社会和谐稳定</t>
  </si>
  <si>
    <t>有效维护</t>
  </si>
  <si>
    <t>特困人员代扣代缴资金</t>
  </si>
  <si>
    <t>保障特困人员基本生活</t>
  </si>
  <si>
    <t>资金按月发放及时率</t>
  </si>
  <si>
    <t>困难群众基本生活救助保障制度</t>
  </si>
  <si>
    <t xml:space="preserve"> 不断完善</t>
  </si>
  <si>
    <t>未成年人保护</t>
  </si>
  <si>
    <t>开展对未成年人的关心关爱活动</t>
  </si>
  <si>
    <t>提高对未成年人的关心关爱</t>
  </si>
  <si>
    <t>按时完成工作</t>
  </si>
  <si>
    <t>开展关爱服务</t>
  </si>
  <si>
    <t>≤10万元</t>
  </si>
  <si>
    <t>东西部协作资金</t>
  </si>
  <si>
    <t>确保困难群众安全温暖过冬、喜庆安康幸福过节</t>
  </si>
  <si>
    <t>保障困难群众温暖过冬，喜庆安康幸福过节</t>
  </si>
  <si>
    <t>慰问资金在农历年前划出</t>
  </si>
  <si>
    <t>持续提高困难群众救助水平</t>
  </si>
  <si>
    <t>持续提高</t>
  </si>
  <si>
    <t>积极应对人口老龄化，建设养老中心</t>
  </si>
  <si>
    <t>建设养老中心</t>
  </si>
  <si>
    <t>1个</t>
  </si>
  <si>
    <t>建设成本</t>
  </si>
  <si>
    <r>
      <rPr>
        <sz val="8"/>
        <color rgb="FF000000"/>
        <rFont val="Times New Roman"/>
        <family val="1"/>
      </rPr>
      <t>≤5000</t>
    </r>
    <r>
      <rPr>
        <sz val="8"/>
        <color rgb="FF000000"/>
        <rFont val="宋体"/>
        <family val="3"/>
        <charset val="134"/>
      </rPr>
      <t>万元</t>
    </r>
  </si>
  <si>
    <t>≤5000万元</t>
  </si>
  <si>
    <t>完成工作任务</t>
  </si>
  <si>
    <t>工作经费等</t>
  </si>
  <si>
    <t>困难群众救助</t>
  </si>
  <si>
    <t>保障困难群众基本生活</t>
  </si>
  <si>
    <t>农村低保人数</t>
  </si>
  <si>
    <t>≥17000人次</t>
  </si>
  <si>
    <t>流浪乞讨人员救助</t>
  </si>
  <si>
    <t>及时救助</t>
  </si>
  <si>
    <t>孤儿基本生活保障</t>
  </si>
  <si>
    <r>
      <rPr>
        <sz val="8"/>
        <color rgb="FF000000"/>
        <rFont val="Times New Roman"/>
        <family val="1"/>
      </rPr>
      <t>1200</t>
    </r>
    <r>
      <rPr>
        <sz val="8"/>
        <color rgb="FF000000"/>
        <rFont val="宋体"/>
        <family val="3"/>
        <charset val="134"/>
      </rPr>
      <t>元</t>
    </r>
    <r>
      <rPr>
        <sz val="8"/>
        <color rgb="FF000000"/>
        <rFont val="Times New Roman"/>
        <family val="1"/>
      </rPr>
      <t>/</t>
    </r>
    <r>
      <rPr>
        <sz val="8"/>
        <color rgb="FF000000"/>
        <rFont val="宋体"/>
        <family val="3"/>
        <charset val="134"/>
      </rPr>
      <t>月</t>
    </r>
  </si>
  <si>
    <t>1200元/月</t>
  </si>
  <si>
    <t>福彩圆梦孤儿助学工程</t>
  </si>
  <si>
    <t>完成孤儿高校阶段助学补助</t>
    <phoneticPr fontId="10" type="noConversion"/>
  </si>
  <si>
    <t>按时发放孤儿、事实无人抚养儿童生活补助费</t>
    <phoneticPr fontId="10" type="noConversion"/>
  </si>
  <si>
    <t>孤儿、事实无人抚养儿童基本生活保障补助县级配套资金</t>
    <phoneticPr fontId="10" type="noConversion"/>
  </si>
  <si>
    <t>资金拨付</t>
    <phoneticPr fontId="10" type="noConversion"/>
  </si>
  <si>
    <t>2025年</t>
  </si>
  <si>
    <t>利店养老中心项目</t>
    <phoneticPr fontId="10" type="noConversion"/>
  </si>
  <si>
    <r>
      <t>202</t>
    </r>
    <r>
      <rPr>
        <sz val="10"/>
        <color theme="1"/>
        <rFont val="宋体"/>
        <family val="3"/>
        <charset val="134"/>
        <scheme val="minor"/>
      </rPr>
      <t>5年</t>
    </r>
    <phoneticPr fontId="10" type="noConversion"/>
  </si>
  <si>
    <t>≤9万元</t>
    <phoneticPr fontId="10" type="noConversion"/>
  </si>
  <si>
    <t>明天计划</t>
    <phoneticPr fontId="13" type="noConversion"/>
  </si>
  <si>
    <t>≤0.7万元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</si>
</sst>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indexed="63"/>
      <name val="宋体"/>
      <family val="3"/>
      <charset val="134"/>
    </font>
    <font>
      <sz val="8"/>
      <color rgb="FF000000"/>
      <name val="宋体"/>
      <family val="3"/>
      <charset val="134"/>
    </font>
    <font>
      <sz val="8"/>
      <color rgb="FF000000"/>
      <name val="Times New Roman"/>
      <family val="1"/>
    </font>
    <font>
      <sz val="8"/>
      <color theme="1"/>
      <name val="宋体"/>
      <family val="3"/>
      <charset val="134"/>
    </font>
    <font>
      <sz val="8"/>
      <color theme="1"/>
      <name val="Times New Roman"/>
      <family val="1"/>
    </font>
    <font>
      <sz val="9"/>
      <name val="宋体"/>
      <family val="3"/>
      <charset val="134"/>
      <scheme val="minor"/>
    </font>
    <font>
      <sz val="8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9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45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30</v>
      </c>
      <c r="D8" s="34"/>
      <c r="E8" s="32">
        <v>30</v>
      </c>
      <c r="F8" s="34"/>
      <c r="G8" s="32">
        <f>E8/C8</f>
        <v>1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46</v>
      </c>
      <c r="C11" s="49"/>
      <c r="D11" s="49"/>
      <c r="E11" s="50"/>
      <c r="F11" s="31" t="s">
        <v>47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10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0" t="s">
        <v>48</v>
      </c>
      <c r="E15" s="11">
        <f>1</f>
        <v>1</v>
      </c>
      <c r="F15" s="8">
        <v>1</v>
      </c>
      <c r="G15" s="5">
        <v>40</v>
      </c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/>
      <c r="E19" s="11"/>
      <c r="F19" s="8"/>
      <c r="G19" s="5"/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2"/>
      <c r="E22" s="13"/>
      <c r="F22" s="8"/>
      <c r="G22" s="5"/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21"/>
      <c r="E24" s="13"/>
      <c r="F24" s="8"/>
      <c r="G24" s="5"/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49</v>
      </c>
      <c r="E25" s="11" t="s">
        <v>50</v>
      </c>
      <c r="F25" s="8" t="s">
        <v>50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 t="s">
        <v>51</v>
      </c>
      <c r="E26" s="11" t="s">
        <v>50</v>
      </c>
      <c r="F26" s="8" t="s">
        <v>50</v>
      </c>
      <c r="G26" s="5">
        <v>20</v>
      </c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>
        <v>0.95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30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52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40</v>
      </c>
      <c r="D8" s="34"/>
      <c r="E8" s="32">
        <v>40</v>
      </c>
      <c r="F8" s="34"/>
      <c r="G8" s="32">
        <f>E8/C8</f>
        <v>1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53</v>
      </c>
      <c r="C11" s="49"/>
      <c r="D11" s="49"/>
      <c r="E11" s="50"/>
      <c r="F11" s="31" t="s">
        <v>54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SUM(G14:G28)</f>
        <v>100</v>
      </c>
      <c r="H13" s="5">
        <f>SUM(H14:H28)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10</v>
      </c>
      <c r="G14" s="5">
        <v>10</v>
      </c>
      <c r="H14" s="6"/>
      <c r="I14" s="17"/>
    </row>
    <row r="15" spans="1:9" s="2" customFormat="1" ht="20.399999999999999" customHeight="1" x14ac:dyDescent="0.25">
      <c r="A15" s="54" t="s">
        <v>29</v>
      </c>
      <c r="B15" s="38" t="s">
        <v>30</v>
      </c>
      <c r="C15" s="38"/>
      <c r="D15" s="12"/>
      <c r="E15" s="11"/>
      <c r="F15" s="8"/>
      <c r="G15" s="5"/>
      <c r="H15" s="6"/>
      <c r="I15" s="17"/>
    </row>
    <row r="16" spans="1:9" s="2" customFormat="1" ht="20.399999999999999" customHeight="1" x14ac:dyDescent="0.25">
      <c r="A16" s="55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55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55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55"/>
      <c r="B19" s="38" t="s">
        <v>32</v>
      </c>
      <c r="C19" s="38"/>
      <c r="D19" s="10" t="s">
        <v>55</v>
      </c>
      <c r="E19" s="11" t="s">
        <v>56</v>
      </c>
      <c r="F19" s="8" t="s">
        <v>56</v>
      </c>
      <c r="G19" s="5">
        <v>40</v>
      </c>
      <c r="H19" s="6"/>
      <c r="I19" s="17"/>
    </row>
    <row r="20" spans="1:9" s="2" customFormat="1" ht="20.399999999999999" customHeight="1" x14ac:dyDescent="0.25">
      <c r="A20" s="55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55"/>
      <c r="B21" s="38"/>
      <c r="C21" s="38"/>
      <c r="E21" s="13"/>
      <c r="F21" s="8"/>
      <c r="G21" s="5"/>
      <c r="H21" s="5"/>
      <c r="I21" s="17"/>
    </row>
    <row r="22" spans="1:9" s="2" customFormat="1" ht="20.399999999999999" customHeight="1" x14ac:dyDescent="0.25">
      <c r="A22" s="55"/>
      <c r="B22" s="38" t="s">
        <v>33</v>
      </c>
      <c r="C22" s="38"/>
      <c r="D22" s="12"/>
      <c r="E22" s="13"/>
      <c r="F22" s="8"/>
      <c r="G22" s="5"/>
      <c r="H22" s="5"/>
      <c r="I22" s="17"/>
    </row>
    <row r="23" spans="1:9" s="2" customFormat="1" ht="20.399999999999999" customHeight="1" x14ac:dyDescent="0.25">
      <c r="A23" s="55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55"/>
      <c r="B24" s="38" t="s">
        <v>35</v>
      </c>
      <c r="C24" s="38"/>
      <c r="D24" s="15" t="s">
        <v>57</v>
      </c>
      <c r="E24" s="11" t="s">
        <v>50</v>
      </c>
      <c r="F24" s="8" t="s">
        <v>50</v>
      </c>
      <c r="G24" s="5">
        <v>10</v>
      </c>
      <c r="H24" s="5"/>
      <c r="I24" s="17"/>
    </row>
    <row r="25" spans="1:9" s="2" customFormat="1" ht="20.399999999999999" customHeight="1" x14ac:dyDescent="0.25">
      <c r="A25" s="56"/>
      <c r="B25" s="38"/>
      <c r="C25" s="38"/>
      <c r="D25" s="10" t="s">
        <v>58</v>
      </c>
      <c r="E25" s="11" t="s">
        <v>59</v>
      </c>
      <c r="F25" s="8" t="s">
        <v>60</v>
      </c>
      <c r="G25" s="5">
        <v>10</v>
      </c>
      <c r="H25" s="5"/>
      <c r="I25" s="17"/>
    </row>
    <row r="26" spans="1:9" s="2" customFormat="1" ht="20.399999999999999" customHeight="1" x14ac:dyDescent="0.25">
      <c r="A26" s="38" t="s">
        <v>36</v>
      </c>
      <c r="B26" s="43" t="s">
        <v>37</v>
      </c>
      <c r="C26" s="44"/>
      <c r="D26" s="10" t="s">
        <v>61</v>
      </c>
      <c r="E26" s="11" t="s">
        <v>50</v>
      </c>
      <c r="F26" s="8" t="s">
        <v>50</v>
      </c>
      <c r="G26" s="5">
        <v>20</v>
      </c>
      <c r="H26" s="5"/>
      <c r="I26" s="17"/>
    </row>
    <row r="27" spans="1:9" s="2" customFormat="1" ht="20.399999999999999" customHeight="1" x14ac:dyDescent="0.25">
      <c r="A27" s="38"/>
      <c r="B27" s="45"/>
      <c r="C27" s="46"/>
      <c r="D27" s="10"/>
      <c r="E27" s="11"/>
      <c r="F27" s="8"/>
      <c r="G27" s="5"/>
      <c r="H27" s="5"/>
      <c r="I27" s="17"/>
    </row>
    <row r="28" spans="1:9" s="2" customFormat="1" ht="20.399999999999999" customHeight="1" x14ac:dyDescent="0.25">
      <c r="A28" s="38" t="s">
        <v>40</v>
      </c>
      <c r="B28" s="44" t="s">
        <v>40</v>
      </c>
      <c r="C28" s="44"/>
      <c r="D28" s="10" t="s">
        <v>41</v>
      </c>
      <c r="E28" s="13" t="s">
        <v>42</v>
      </c>
      <c r="F28" s="9">
        <v>0.95</v>
      </c>
      <c r="G28" s="5">
        <v>10</v>
      </c>
      <c r="H28" s="5"/>
      <c r="I28" s="17"/>
    </row>
    <row r="29" spans="1:9" s="2" customFormat="1" ht="20.399999999999999" customHeight="1" x14ac:dyDescent="0.25">
      <c r="A29" s="38"/>
      <c r="B29" s="47"/>
      <c r="C29" s="47"/>
      <c r="D29" s="10"/>
      <c r="E29" s="11"/>
      <c r="F29" s="8"/>
      <c r="G29" s="5"/>
      <c r="H29" s="5"/>
      <c r="I29" s="17"/>
    </row>
    <row r="30" spans="1:9" ht="37.799999999999997" customHeight="1" x14ac:dyDescent="0.25">
      <c r="A30" s="40" t="s">
        <v>43</v>
      </c>
      <c r="B30" s="41"/>
      <c r="C30" s="41"/>
      <c r="D30" s="41"/>
      <c r="E30" s="41"/>
      <c r="F30" s="41"/>
      <c r="G30" s="41"/>
      <c r="H30" s="41"/>
      <c r="I30" s="41"/>
    </row>
  </sheetData>
  <mergeCells count="40">
    <mergeCell ref="A30:I30"/>
    <mergeCell ref="A10:A11"/>
    <mergeCell ref="A15:A25"/>
    <mergeCell ref="A26:A27"/>
    <mergeCell ref="A28:A29"/>
    <mergeCell ref="B15:C18"/>
    <mergeCell ref="B19:C21"/>
    <mergeCell ref="B22:C23"/>
    <mergeCell ref="B26:C27"/>
    <mergeCell ref="B28:C29"/>
    <mergeCell ref="B24:C25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62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8.0399999999999991</v>
      </c>
      <c r="D8" s="34"/>
      <c r="E8" s="32">
        <v>4.92</v>
      </c>
      <c r="F8" s="34"/>
      <c r="G8" s="32">
        <f>E8/C8</f>
        <v>0.61194029850746279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63</v>
      </c>
      <c r="C11" s="49"/>
      <c r="D11" s="49"/>
      <c r="E11" s="50"/>
      <c r="F11" s="31" t="s">
        <v>63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6.1194029850746281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/>
      <c r="E15" s="11"/>
      <c r="F15" s="8"/>
      <c r="G15" s="5"/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64</v>
      </c>
      <c r="E19" s="11" t="s">
        <v>65</v>
      </c>
      <c r="F19" s="8" t="s">
        <v>66</v>
      </c>
      <c r="G19" s="5">
        <v>10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67</v>
      </c>
      <c r="E22" s="11" t="s">
        <v>68</v>
      </c>
      <c r="F22" s="8" t="s">
        <v>68</v>
      </c>
      <c r="G22" s="5">
        <v>40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69</v>
      </c>
      <c r="E24" s="13" t="s">
        <v>70</v>
      </c>
      <c r="F24" s="8" t="s">
        <v>71</v>
      </c>
      <c r="G24" s="5">
        <v>10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72</v>
      </c>
      <c r="E25" s="11" t="s">
        <v>50</v>
      </c>
      <c r="F25" s="8" t="s">
        <v>50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73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11.34</v>
      </c>
      <c r="D8" s="34"/>
      <c r="E8" s="32">
        <v>11.32</v>
      </c>
      <c r="F8" s="34"/>
      <c r="G8" s="32">
        <f>E8/C8</f>
        <v>0.99823633156966496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74</v>
      </c>
      <c r="C11" s="49"/>
      <c r="D11" s="49"/>
      <c r="E11" s="50"/>
      <c r="F11" s="31" t="s">
        <v>74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9.9823633156966487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0" t="s">
        <v>75</v>
      </c>
      <c r="E15" s="11" t="s">
        <v>76</v>
      </c>
      <c r="F15" s="8" t="s">
        <v>76</v>
      </c>
      <c r="G15" s="5">
        <v>40</v>
      </c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77</v>
      </c>
      <c r="E19" s="11" t="s">
        <v>44</v>
      </c>
      <c r="F19" s="8" t="s">
        <v>44</v>
      </c>
      <c r="G19" s="5">
        <v>20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2"/>
      <c r="E22" s="13"/>
      <c r="F22" s="8"/>
      <c r="G22" s="5"/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78</v>
      </c>
      <c r="E24" s="13" t="s">
        <v>79</v>
      </c>
      <c r="F24" s="8" t="s">
        <v>80</v>
      </c>
      <c r="G24" s="5">
        <v>10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81</v>
      </c>
      <c r="E25" s="11" t="s">
        <v>82</v>
      </c>
      <c r="F25" s="11" t="s">
        <v>82</v>
      </c>
      <c r="G25" s="5">
        <v>10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topLeftCell="A13"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83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355.03</v>
      </c>
      <c r="D8" s="34"/>
      <c r="E8" s="32">
        <v>355.03</v>
      </c>
      <c r="F8" s="34"/>
      <c r="G8" s="32">
        <f>E8/C8</f>
        <v>1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84</v>
      </c>
      <c r="C11" s="49"/>
      <c r="D11" s="49"/>
      <c r="E11" s="50"/>
      <c r="F11" s="31" t="s">
        <v>84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10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0" t="s">
        <v>85</v>
      </c>
      <c r="E15" s="11" t="s">
        <v>86</v>
      </c>
      <c r="F15" s="8" t="s">
        <v>86</v>
      </c>
      <c r="G15" s="5">
        <v>40</v>
      </c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87</v>
      </c>
      <c r="E19" s="11" t="s">
        <v>50</v>
      </c>
      <c r="F19" s="11" t="s">
        <v>50</v>
      </c>
      <c r="G19" s="5">
        <v>10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2"/>
      <c r="E22" s="13"/>
      <c r="F22" s="8"/>
      <c r="G22" s="5"/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88</v>
      </c>
      <c r="E24" s="13" t="s">
        <v>89</v>
      </c>
      <c r="F24" s="8" t="s">
        <v>90</v>
      </c>
      <c r="G24" s="5">
        <v>10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91</v>
      </c>
      <c r="E25" s="11" t="s">
        <v>92</v>
      </c>
      <c r="F25" s="11" t="s">
        <v>92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93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57.02</v>
      </c>
      <c r="D8" s="34"/>
      <c r="E8" s="32">
        <v>54.02</v>
      </c>
      <c r="F8" s="34"/>
      <c r="G8" s="32">
        <f>E8/C8</f>
        <v>0.94738688179586106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94</v>
      </c>
      <c r="C11" s="49"/>
      <c r="D11" s="49"/>
      <c r="E11" s="50"/>
      <c r="F11" s="31" t="s">
        <v>94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9.4738688179586106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 t="s">
        <v>95</v>
      </c>
      <c r="E15" s="11">
        <v>37</v>
      </c>
      <c r="F15" s="8">
        <v>37</v>
      </c>
      <c r="G15" s="5">
        <v>40</v>
      </c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94</v>
      </c>
      <c r="E19" s="11" t="s">
        <v>39</v>
      </c>
      <c r="F19" s="11" t="s">
        <v>39</v>
      </c>
      <c r="G19" s="5">
        <v>20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2"/>
      <c r="E22" s="13"/>
      <c r="F22" s="8"/>
      <c r="G22" s="5"/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96</v>
      </c>
      <c r="E24" s="13" t="s">
        <v>97</v>
      </c>
      <c r="F24" s="8" t="s">
        <v>98</v>
      </c>
      <c r="G24" s="5">
        <v>10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64</v>
      </c>
      <c r="E25" s="11" t="s">
        <v>50</v>
      </c>
      <c r="F25" s="11" t="s">
        <v>50</v>
      </c>
      <c r="G25" s="5">
        <v>10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topLeftCell="A19"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99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594.17999999999995</v>
      </c>
      <c r="D8" s="34"/>
      <c r="E8" s="32">
        <v>594.17999999999995</v>
      </c>
      <c r="F8" s="34"/>
      <c r="G8" s="32">
        <f>E8/C8</f>
        <v>1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100</v>
      </c>
      <c r="C11" s="49"/>
      <c r="D11" s="49"/>
      <c r="E11" s="50"/>
      <c r="F11" s="31" t="s">
        <v>100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10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 t="s">
        <v>101</v>
      </c>
      <c r="E15" s="11" t="s">
        <v>102</v>
      </c>
      <c r="F15" s="8" t="s">
        <v>103</v>
      </c>
      <c r="G15" s="5">
        <v>40</v>
      </c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104</v>
      </c>
      <c r="E19" s="11" t="s">
        <v>39</v>
      </c>
      <c r="F19" s="11" t="s">
        <v>39</v>
      </c>
      <c r="G19" s="5">
        <v>20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105</v>
      </c>
      <c r="E22" s="11" t="s">
        <v>68</v>
      </c>
      <c r="F22" s="11" t="s">
        <v>68</v>
      </c>
      <c r="G22" s="5">
        <v>10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21" t="s">
        <v>106</v>
      </c>
      <c r="E24" s="13" t="s">
        <v>107</v>
      </c>
      <c r="F24" s="10" t="s">
        <v>108</v>
      </c>
      <c r="G24" s="5">
        <v>10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2"/>
      <c r="E25" s="11"/>
      <c r="F25" s="8"/>
      <c r="G25" s="5"/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109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40</v>
      </c>
      <c r="D8" s="34"/>
      <c r="E8" s="32">
        <v>7.54</v>
      </c>
      <c r="F8" s="34"/>
      <c r="G8" s="32">
        <f>E8/C8</f>
        <v>0.1885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110</v>
      </c>
      <c r="C11" s="49"/>
      <c r="D11" s="49"/>
      <c r="E11" s="50"/>
      <c r="F11" s="31" t="s">
        <v>110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1.885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/>
      <c r="E15" s="11"/>
      <c r="F15" s="8"/>
      <c r="G15" s="5"/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111</v>
      </c>
      <c r="E19" s="11" t="s">
        <v>112</v>
      </c>
      <c r="F19" s="11" t="s">
        <v>112</v>
      </c>
      <c r="G19" s="5">
        <v>20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2"/>
      <c r="E22" s="13"/>
      <c r="F22" s="8"/>
      <c r="G22" s="5"/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21" t="s">
        <v>113</v>
      </c>
      <c r="E24" s="13" t="s">
        <v>114</v>
      </c>
      <c r="F24" s="13" t="s">
        <v>114</v>
      </c>
      <c r="G24" s="5">
        <v>40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115</v>
      </c>
      <c r="E25" s="19">
        <v>1</v>
      </c>
      <c r="F25" s="9">
        <v>1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117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415.54</v>
      </c>
      <c r="D8" s="34"/>
      <c r="E8" s="32">
        <v>414.5</v>
      </c>
      <c r="F8" s="34"/>
      <c r="G8" s="32">
        <f>E8/C8</f>
        <v>0.99749723251672517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118</v>
      </c>
      <c r="C11" s="49"/>
      <c r="D11" s="49"/>
      <c r="E11" s="50"/>
      <c r="F11" s="48" t="s">
        <v>118</v>
      </c>
      <c r="G11" s="49"/>
      <c r="H11" s="49"/>
      <c r="I11" s="50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9.9749723251672524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/>
      <c r="E15" s="11"/>
      <c r="F15" s="8"/>
      <c r="G15" s="5"/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119</v>
      </c>
      <c r="E19" s="11" t="s">
        <v>39</v>
      </c>
      <c r="F19" s="11" t="s">
        <v>39</v>
      </c>
      <c r="G19" s="5">
        <v>20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115</v>
      </c>
      <c r="E22" s="23">
        <v>1</v>
      </c>
      <c r="F22" s="9">
        <v>1</v>
      </c>
      <c r="G22" s="5">
        <v>40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120</v>
      </c>
      <c r="E24" s="13" t="s">
        <v>121</v>
      </c>
      <c r="F24" s="8" t="s">
        <v>122</v>
      </c>
      <c r="G24" s="5">
        <v>10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123</v>
      </c>
      <c r="E25" s="11" t="s">
        <v>50</v>
      </c>
      <c r="F25" s="11" t="s">
        <v>50</v>
      </c>
      <c r="G25" s="5">
        <v>10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E8:F8"/>
    <mergeCell ref="G8:I8"/>
    <mergeCell ref="C8:D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124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609.33000000000004</v>
      </c>
      <c r="D8" s="34"/>
      <c r="E8" s="32">
        <v>607.28</v>
      </c>
      <c r="F8" s="34"/>
      <c r="G8" s="32">
        <f>E8/C8</f>
        <v>0.99663564899151513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125</v>
      </c>
      <c r="C11" s="49"/>
      <c r="D11" s="49"/>
      <c r="E11" s="50"/>
      <c r="F11" s="31" t="s">
        <v>125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9.9663564899151513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 t="s">
        <v>126</v>
      </c>
      <c r="E15" s="11" t="s">
        <v>127</v>
      </c>
      <c r="F15" s="8" t="s">
        <v>128</v>
      </c>
      <c r="G15" s="5">
        <v>40</v>
      </c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129</v>
      </c>
      <c r="E19" s="11" t="s">
        <v>130</v>
      </c>
      <c r="F19" s="8" t="s">
        <v>130</v>
      </c>
      <c r="G19" s="5">
        <v>10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131</v>
      </c>
      <c r="E22" s="11" t="s">
        <v>68</v>
      </c>
      <c r="F22" s="11" t="s">
        <v>68</v>
      </c>
      <c r="G22" s="5">
        <v>20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21" t="s">
        <v>132</v>
      </c>
      <c r="E24" s="13" t="s">
        <v>133</v>
      </c>
      <c r="F24" s="20" t="s">
        <v>134</v>
      </c>
      <c r="G24" s="5">
        <v>10</v>
      </c>
      <c r="H24" s="5"/>
      <c r="I24" s="17"/>
    </row>
    <row r="25" spans="1:9" s="2" customFormat="1" ht="20.399999999999999" customHeight="1" x14ac:dyDescent="0.25">
      <c r="A25" s="38" t="s">
        <v>36</v>
      </c>
      <c r="B25" s="38" t="s">
        <v>37</v>
      </c>
      <c r="C25" s="38"/>
      <c r="D25" s="22"/>
      <c r="E25" s="22"/>
      <c r="F25" s="22"/>
      <c r="G25" s="22"/>
      <c r="H25" s="5"/>
      <c r="I25" s="17"/>
    </row>
    <row r="26" spans="1:9" s="2" customFormat="1" ht="20.399999999999999" customHeight="1" x14ac:dyDescent="0.25">
      <c r="A26" s="38"/>
      <c r="B26" s="38"/>
      <c r="C26" s="38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topLeftCell="A2"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135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4</v>
      </c>
      <c r="D8" s="34"/>
      <c r="E8" s="32">
        <v>4</v>
      </c>
      <c r="F8" s="34"/>
      <c r="G8" s="32">
        <f>E8/C8</f>
        <v>1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136</v>
      </c>
      <c r="C11" s="49"/>
      <c r="D11" s="49"/>
      <c r="E11" s="50"/>
      <c r="F11" s="31" t="s">
        <v>136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10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/>
      <c r="E15" s="11"/>
      <c r="F15" s="8"/>
      <c r="G15" s="5"/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136</v>
      </c>
      <c r="E19" s="11" t="s">
        <v>137</v>
      </c>
      <c r="F19" s="11" t="s">
        <v>137</v>
      </c>
      <c r="G19" s="5">
        <v>20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138</v>
      </c>
      <c r="E22" s="11" t="s">
        <v>139</v>
      </c>
      <c r="F22" s="8" t="s">
        <v>139</v>
      </c>
      <c r="G22" s="5">
        <v>40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140</v>
      </c>
      <c r="E24" s="13" t="s">
        <v>141</v>
      </c>
      <c r="F24" s="8" t="s">
        <v>142</v>
      </c>
      <c r="G24" s="5">
        <v>20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2"/>
      <c r="E25" s="11"/>
      <c r="F25" s="8"/>
      <c r="G25" s="5"/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143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305.01</v>
      </c>
      <c r="D8" s="34"/>
      <c r="E8" s="32">
        <v>305.01</v>
      </c>
      <c r="F8" s="34"/>
      <c r="G8" s="32">
        <f>E8/C8</f>
        <v>1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116</v>
      </c>
      <c r="C11" s="49"/>
      <c r="D11" s="49"/>
      <c r="E11" s="50"/>
      <c r="F11" s="31" t="s">
        <v>144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10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/>
      <c r="E15" s="11"/>
      <c r="F15" s="8"/>
      <c r="G15" s="5"/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145</v>
      </c>
      <c r="E19" s="19">
        <v>1</v>
      </c>
      <c r="F19" s="9">
        <v>1</v>
      </c>
      <c r="G19" s="5">
        <v>40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146</v>
      </c>
      <c r="E22" s="11" t="s">
        <v>147</v>
      </c>
      <c r="F22" s="11" t="s">
        <v>147</v>
      </c>
      <c r="G22" s="5">
        <v>20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148</v>
      </c>
      <c r="E24" s="11" t="s">
        <v>149</v>
      </c>
      <c r="F24" s="11" t="s">
        <v>149</v>
      </c>
      <c r="G24" s="5">
        <v>10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150</v>
      </c>
      <c r="E25" s="11" t="s">
        <v>144</v>
      </c>
      <c r="F25" s="8" t="s">
        <v>144</v>
      </c>
      <c r="G25" s="5">
        <v>10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151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161</v>
      </c>
      <c r="D8" s="34"/>
      <c r="E8" s="32">
        <v>17.940000000000001</v>
      </c>
      <c r="F8" s="34"/>
      <c r="G8" s="32">
        <f>E8/C8</f>
        <v>0.11142857142857143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152</v>
      </c>
      <c r="C11" s="49"/>
      <c r="D11" s="49"/>
      <c r="E11" s="50"/>
      <c r="F11" s="31" t="s">
        <v>152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1.1142857142857143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0" t="s">
        <v>153</v>
      </c>
      <c r="E15" s="11" t="s">
        <v>154</v>
      </c>
      <c r="F15" s="8" t="s">
        <v>154</v>
      </c>
      <c r="G15" s="5">
        <v>20</v>
      </c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155</v>
      </c>
      <c r="E19" s="11" t="s">
        <v>39</v>
      </c>
      <c r="F19" s="11" t="s">
        <v>39</v>
      </c>
      <c r="G19" s="5">
        <v>10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156</v>
      </c>
      <c r="E22" s="13" t="s">
        <v>42</v>
      </c>
      <c r="F22" s="8" t="s">
        <v>42</v>
      </c>
      <c r="G22" s="5">
        <v>40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21"/>
      <c r="E24" s="13"/>
      <c r="F24" s="8"/>
      <c r="G24" s="5"/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157</v>
      </c>
      <c r="E25" s="11" t="s">
        <v>144</v>
      </c>
      <c r="F25" s="11" t="s">
        <v>144</v>
      </c>
      <c r="G25" s="5">
        <v>10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topLeftCell="A7"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158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634.12</v>
      </c>
      <c r="D8" s="34"/>
      <c r="E8" s="32">
        <v>634.12</v>
      </c>
      <c r="F8" s="34"/>
      <c r="G8" s="32">
        <f>E8/C8</f>
        <v>1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159</v>
      </c>
      <c r="C11" s="49"/>
      <c r="D11" s="49"/>
      <c r="E11" s="50"/>
      <c r="F11" s="31" t="s">
        <v>159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10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0" t="s">
        <v>160</v>
      </c>
      <c r="E15" s="11" t="s">
        <v>154</v>
      </c>
      <c r="F15" s="8" t="s">
        <v>154</v>
      </c>
      <c r="G15" s="5">
        <v>20</v>
      </c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159</v>
      </c>
      <c r="E19" s="11" t="s">
        <v>144</v>
      </c>
      <c r="F19" s="11" t="s">
        <v>144</v>
      </c>
      <c r="G19" s="5">
        <v>20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161</v>
      </c>
      <c r="E22" s="13" t="s">
        <v>130</v>
      </c>
      <c r="F22" s="8" t="s">
        <v>130</v>
      </c>
      <c r="G22" s="5">
        <v>20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21"/>
      <c r="E24" s="13"/>
      <c r="F24" s="8"/>
      <c r="G24" s="5"/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162</v>
      </c>
      <c r="E25" s="11" t="s">
        <v>56</v>
      </c>
      <c r="F25" s="11" t="s">
        <v>56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topLeftCell="A13"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57" t="s">
        <v>204</v>
      </c>
      <c r="C3" s="29"/>
      <c r="D3" s="30"/>
      <c r="E3" s="4" t="s">
        <v>3</v>
      </c>
      <c r="F3" s="57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64.8</v>
      </c>
      <c r="D8" s="34"/>
      <c r="E8" s="32">
        <v>6.16</v>
      </c>
      <c r="F8" s="34"/>
      <c r="G8" s="32">
        <f>E8/C8</f>
        <v>9.5061728395061731E-2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59" t="s">
        <v>203</v>
      </c>
      <c r="C11" s="49"/>
      <c r="D11" s="49"/>
      <c r="E11" s="50"/>
      <c r="F11" s="59" t="s">
        <v>203</v>
      </c>
      <c r="G11" s="49"/>
      <c r="H11" s="49"/>
      <c r="I11" s="50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0.95061728395061729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0" t="s">
        <v>164</v>
      </c>
      <c r="E15" s="19">
        <v>1</v>
      </c>
      <c r="F15" s="9">
        <v>1</v>
      </c>
      <c r="G15" s="5">
        <v>20</v>
      </c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24" t="s">
        <v>205</v>
      </c>
      <c r="E19" s="19" t="s">
        <v>31</v>
      </c>
      <c r="F19" s="19" t="s">
        <v>31</v>
      </c>
      <c r="G19" s="5">
        <v>20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146</v>
      </c>
      <c r="E22" s="11" t="s">
        <v>147</v>
      </c>
      <c r="F22" s="11" t="s">
        <v>147</v>
      </c>
      <c r="G22" s="5">
        <v>20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21"/>
      <c r="E24" s="13"/>
      <c r="F24" s="8"/>
      <c r="G24" s="5"/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165</v>
      </c>
      <c r="E25" s="11" t="s">
        <v>166</v>
      </c>
      <c r="F25" s="11" t="s">
        <v>166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topLeftCell="A7"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167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134.47999999999999</v>
      </c>
      <c r="D8" s="34"/>
      <c r="E8" s="32">
        <v>134.16999999999999</v>
      </c>
      <c r="F8" s="34"/>
      <c r="G8" s="32">
        <f>E8/C8</f>
        <v>0.99769482450922065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168</v>
      </c>
      <c r="C11" s="49"/>
      <c r="D11" s="49"/>
      <c r="E11" s="50"/>
      <c r="F11" s="31" t="s">
        <v>168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9.9769482450922062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/>
      <c r="E15" s="11"/>
      <c r="F15" s="8"/>
      <c r="G15" s="5"/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168</v>
      </c>
      <c r="E19" s="11" t="s">
        <v>50</v>
      </c>
      <c r="F19" s="11" t="s">
        <v>50</v>
      </c>
      <c r="G19" s="5">
        <v>40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169</v>
      </c>
      <c r="E22" s="13" t="s">
        <v>42</v>
      </c>
      <c r="F22" s="8" t="s">
        <v>42</v>
      </c>
      <c r="G22" s="5">
        <v>20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21"/>
      <c r="E24" s="13"/>
      <c r="F24" s="8"/>
      <c r="G24" s="5"/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170</v>
      </c>
      <c r="E25" s="11" t="s">
        <v>171</v>
      </c>
      <c r="F25" s="11" t="s">
        <v>171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172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10</v>
      </c>
      <c r="D8" s="34"/>
      <c r="E8" s="32">
        <v>6.57</v>
      </c>
      <c r="F8" s="34"/>
      <c r="G8" s="32">
        <f>E8/C8</f>
        <v>0.65700000000000003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173</v>
      </c>
      <c r="C11" s="49"/>
      <c r="D11" s="49"/>
      <c r="E11" s="50"/>
      <c r="F11" s="31" t="s">
        <v>173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6.57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/>
      <c r="E15" s="11"/>
      <c r="F15" s="8"/>
      <c r="G15" s="5"/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174</v>
      </c>
      <c r="E19" s="11" t="s">
        <v>39</v>
      </c>
      <c r="F19" s="11" t="s">
        <v>39</v>
      </c>
      <c r="G19" s="5">
        <v>40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175</v>
      </c>
      <c r="E22" s="11" t="s">
        <v>34</v>
      </c>
      <c r="F22" s="11" t="s">
        <v>34</v>
      </c>
      <c r="G22" s="5">
        <v>20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176</v>
      </c>
      <c r="E24" s="13" t="s">
        <v>141</v>
      </c>
      <c r="F24" s="8" t="s">
        <v>177</v>
      </c>
      <c r="G24" s="5">
        <v>20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2"/>
      <c r="E25" s="11"/>
      <c r="F25" s="8"/>
      <c r="G25" s="5"/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topLeftCell="A10"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178</v>
      </c>
      <c r="C3" s="29"/>
      <c r="D3" s="30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20</v>
      </c>
      <c r="D8" s="34"/>
      <c r="E8" s="32">
        <v>20</v>
      </c>
      <c r="F8" s="34"/>
      <c r="G8" s="32">
        <f>E8/C8</f>
        <v>1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179</v>
      </c>
      <c r="C11" s="49"/>
      <c r="D11" s="49"/>
      <c r="E11" s="50"/>
      <c r="F11" s="31" t="s">
        <v>179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10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/>
      <c r="E15" s="11"/>
      <c r="F15" s="8"/>
      <c r="G15" s="5"/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180</v>
      </c>
      <c r="E19" s="11" t="s">
        <v>50</v>
      </c>
      <c r="F19" s="11" t="s">
        <v>50</v>
      </c>
      <c r="G19" s="5">
        <v>20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181</v>
      </c>
      <c r="E22" s="11" t="s">
        <v>34</v>
      </c>
      <c r="F22" s="8" t="s">
        <v>31</v>
      </c>
      <c r="G22" s="5">
        <v>40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21"/>
      <c r="E24" s="13"/>
      <c r="F24" s="8"/>
      <c r="G24" s="5"/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182</v>
      </c>
      <c r="E25" s="11" t="s">
        <v>183</v>
      </c>
      <c r="F25" s="11" t="s">
        <v>183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64" t="s">
        <v>207</v>
      </c>
      <c r="C3" s="65"/>
      <c r="D3" s="66"/>
      <c r="E3" s="4" t="s">
        <v>3</v>
      </c>
      <c r="F3" s="28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100</v>
      </c>
      <c r="D8" s="34"/>
      <c r="E8" s="32">
        <v>100</v>
      </c>
      <c r="F8" s="34"/>
      <c r="G8" s="32">
        <v>0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184</v>
      </c>
      <c r="C11" s="49"/>
      <c r="D11" s="49"/>
      <c r="E11" s="50"/>
      <c r="F11" s="31" t="s">
        <v>184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0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0" t="s">
        <v>185</v>
      </c>
      <c r="E15" s="11" t="s">
        <v>186</v>
      </c>
      <c r="F15" s="8" t="s">
        <v>186</v>
      </c>
      <c r="G15" s="5">
        <v>40</v>
      </c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163</v>
      </c>
      <c r="E19" s="19">
        <v>1</v>
      </c>
      <c r="F19" s="9">
        <v>1</v>
      </c>
      <c r="G19" s="5">
        <v>20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2"/>
      <c r="E22" s="13"/>
      <c r="F22" s="8"/>
      <c r="G22" s="5"/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187</v>
      </c>
      <c r="E24" s="13" t="s">
        <v>188</v>
      </c>
      <c r="F24" s="8" t="s">
        <v>189</v>
      </c>
      <c r="G24" s="5">
        <v>20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2"/>
      <c r="E25" s="11"/>
      <c r="F25" s="8"/>
      <c r="G25" s="5"/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topLeftCell="A10"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201</v>
      </c>
      <c r="C3" s="29"/>
      <c r="D3" s="30"/>
      <c r="E3" s="4" t="s">
        <v>3</v>
      </c>
      <c r="F3" s="28" t="s">
        <v>208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9</v>
      </c>
      <c r="D8" s="34"/>
      <c r="E8" s="32">
        <v>2.5</v>
      </c>
      <c r="F8" s="34"/>
      <c r="G8" s="32">
        <v>0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62" t="s">
        <v>202</v>
      </c>
      <c r="C11" s="60"/>
      <c r="D11" s="60"/>
      <c r="E11" s="61"/>
      <c r="F11" s="63" t="s">
        <v>202</v>
      </c>
      <c r="G11" s="58"/>
      <c r="H11" s="58"/>
      <c r="I11" s="58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0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/>
      <c r="E15" s="11"/>
      <c r="F15" s="8"/>
      <c r="G15" s="5"/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190</v>
      </c>
      <c r="E19" s="19">
        <v>1</v>
      </c>
      <c r="F19" s="9">
        <v>1</v>
      </c>
      <c r="G19" s="5">
        <v>40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/>
      <c r="E22" s="13"/>
      <c r="F22" s="8"/>
      <c r="G22" s="5"/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191</v>
      </c>
      <c r="E24" s="11" t="s">
        <v>209</v>
      </c>
      <c r="F24" s="25" t="s">
        <v>209</v>
      </c>
      <c r="G24" s="5">
        <v>20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38</v>
      </c>
      <c r="E25" s="11" t="s">
        <v>39</v>
      </c>
      <c r="F25" s="11" t="s">
        <v>39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topLeftCell="A13"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210</v>
      </c>
      <c r="C3" s="29"/>
      <c r="D3" s="30"/>
      <c r="E3" s="4" t="s">
        <v>3</v>
      </c>
      <c r="F3" s="28" t="s">
        <v>208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0.7</v>
      </c>
      <c r="D8" s="34"/>
      <c r="E8" s="32">
        <v>0.7</v>
      </c>
      <c r="F8" s="34"/>
      <c r="G8" s="32">
        <f>E8/C8</f>
        <v>1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62" t="s">
        <v>202</v>
      </c>
      <c r="C11" s="60"/>
      <c r="D11" s="60"/>
      <c r="E11" s="61"/>
      <c r="F11" s="63" t="s">
        <v>202</v>
      </c>
      <c r="G11" s="58"/>
      <c r="H11" s="58"/>
      <c r="I11" s="58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2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25">
        <f>G8*10</f>
        <v>10</v>
      </c>
      <c r="G14" s="5">
        <v>10</v>
      </c>
      <c r="H14" s="2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/>
      <c r="E15" s="11"/>
      <c r="F15" s="25"/>
      <c r="G15" s="5"/>
      <c r="H15" s="2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25"/>
      <c r="G16" s="5"/>
      <c r="H16" s="2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25"/>
      <c r="G17" s="5"/>
      <c r="H17" s="2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25"/>
      <c r="G18" s="5"/>
      <c r="H18" s="2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190</v>
      </c>
      <c r="E19" s="19">
        <v>1</v>
      </c>
      <c r="F19" s="9">
        <v>1</v>
      </c>
      <c r="G19" s="5">
        <v>40</v>
      </c>
      <c r="H19" s="2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25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25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/>
      <c r="E22" s="13"/>
      <c r="F22" s="25"/>
      <c r="G22" s="5"/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25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191</v>
      </c>
      <c r="E24" s="11" t="s">
        <v>211</v>
      </c>
      <c r="F24" s="25" t="s">
        <v>211</v>
      </c>
      <c r="G24" s="5">
        <v>20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38</v>
      </c>
      <c r="E25" s="11" t="s">
        <v>39</v>
      </c>
      <c r="F25" s="11" t="s">
        <v>39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25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25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A25:A26"/>
    <mergeCell ref="B25:C26"/>
    <mergeCell ref="A27:A28"/>
    <mergeCell ref="B27:C28"/>
    <mergeCell ref="A29:I29"/>
    <mergeCell ref="A13:F13"/>
    <mergeCell ref="A14:D14"/>
    <mergeCell ref="A15:A24"/>
    <mergeCell ref="B15:C18"/>
    <mergeCell ref="B19:C21"/>
    <mergeCell ref="B22:C23"/>
    <mergeCell ref="B24:C24"/>
    <mergeCell ref="A10:A11"/>
    <mergeCell ref="B10:E10"/>
    <mergeCell ref="F10:I10"/>
    <mergeCell ref="B11:E11"/>
    <mergeCell ref="F11:I11"/>
    <mergeCell ref="B12:C12"/>
    <mergeCell ref="A8:B8"/>
    <mergeCell ref="C8:D8"/>
    <mergeCell ref="E8:F8"/>
    <mergeCell ref="G8:I8"/>
    <mergeCell ref="A9:B9"/>
    <mergeCell ref="C9:D9"/>
    <mergeCell ref="E9:F9"/>
    <mergeCell ref="G9:I9"/>
    <mergeCell ref="A6:B6"/>
    <mergeCell ref="C6:D6"/>
    <mergeCell ref="E6:F6"/>
    <mergeCell ref="G6:I6"/>
    <mergeCell ref="A7:B7"/>
    <mergeCell ref="C7:D7"/>
    <mergeCell ref="E7:F7"/>
    <mergeCell ref="G7:I7"/>
    <mergeCell ref="A2:I2"/>
    <mergeCell ref="B3:D3"/>
    <mergeCell ref="F3:I3"/>
    <mergeCell ref="B4:D4"/>
    <mergeCell ref="F4:I4"/>
    <mergeCell ref="A5:I5"/>
  </mergeCells>
  <phoneticPr fontId="13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topLeftCell="A13"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210</v>
      </c>
      <c r="C3" s="29"/>
      <c r="D3" s="30"/>
      <c r="E3" s="4" t="s">
        <v>3</v>
      </c>
      <c r="F3" s="28" t="s">
        <v>208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0.7</v>
      </c>
      <c r="D8" s="34"/>
      <c r="E8" s="32">
        <v>0.7</v>
      </c>
      <c r="F8" s="34"/>
      <c r="G8" s="32">
        <f>E8/C8</f>
        <v>1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62" t="s">
        <v>202</v>
      </c>
      <c r="C11" s="60"/>
      <c r="D11" s="60"/>
      <c r="E11" s="61"/>
      <c r="F11" s="63" t="s">
        <v>202</v>
      </c>
      <c r="G11" s="58"/>
      <c r="H11" s="58"/>
      <c r="I11" s="58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2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25">
        <f>G8*10</f>
        <v>10</v>
      </c>
      <c r="G14" s="5">
        <v>10</v>
      </c>
      <c r="H14" s="2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2"/>
      <c r="E15" s="11"/>
      <c r="F15" s="25"/>
      <c r="G15" s="5"/>
      <c r="H15" s="2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25"/>
      <c r="G16" s="5"/>
      <c r="H16" s="2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25"/>
      <c r="G17" s="5"/>
      <c r="H17" s="2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25"/>
      <c r="G18" s="5"/>
      <c r="H18" s="2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190</v>
      </c>
      <c r="E19" s="19">
        <v>1</v>
      </c>
      <c r="F19" s="9">
        <v>1</v>
      </c>
      <c r="G19" s="5">
        <v>40</v>
      </c>
      <c r="H19" s="2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25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25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/>
      <c r="E22" s="13"/>
      <c r="F22" s="25"/>
      <c r="G22" s="5"/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25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191</v>
      </c>
      <c r="E24" s="11" t="s">
        <v>211</v>
      </c>
      <c r="F24" s="25" t="s">
        <v>211</v>
      </c>
      <c r="G24" s="5">
        <v>20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38</v>
      </c>
      <c r="E25" s="11" t="s">
        <v>39</v>
      </c>
      <c r="F25" s="11" t="s">
        <v>39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25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25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A25:A26"/>
    <mergeCell ref="B25:C26"/>
    <mergeCell ref="A27:A28"/>
    <mergeCell ref="B27:C28"/>
    <mergeCell ref="A29:I29"/>
    <mergeCell ref="A13:F13"/>
    <mergeCell ref="A14:D14"/>
    <mergeCell ref="A15:A24"/>
    <mergeCell ref="B15:C18"/>
    <mergeCell ref="B19:C21"/>
    <mergeCell ref="B22:C23"/>
    <mergeCell ref="B24:C24"/>
    <mergeCell ref="A10:A11"/>
    <mergeCell ref="B10:E10"/>
    <mergeCell ref="F10:I10"/>
    <mergeCell ref="B11:E11"/>
    <mergeCell ref="F11:I11"/>
    <mergeCell ref="B12:C12"/>
    <mergeCell ref="A8:B8"/>
    <mergeCell ref="C8:D8"/>
    <mergeCell ref="E8:F8"/>
    <mergeCell ref="G8:I8"/>
    <mergeCell ref="A9:B9"/>
    <mergeCell ref="C9:D9"/>
    <mergeCell ref="E9:F9"/>
    <mergeCell ref="G9:I9"/>
    <mergeCell ref="A6:B6"/>
    <mergeCell ref="C6:D6"/>
    <mergeCell ref="E6:F6"/>
    <mergeCell ref="G6:I6"/>
    <mergeCell ref="A7:B7"/>
    <mergeCell ref="C7:D7"/>
    <mergeCell ref="E7:F7"/>
    <mergeCell ref="G7:I7"/>
    <mergeCell ref="A2:I2"/>
    <mergeCell ref="B3:D3"/>
    <mergeCell ref="F3:I3"/>
    <mergeCell ref="B4:D4"/>
    <mergeCell ref="F4:I4"/>
    <mergeCell ref="A5:I5"/>
  </mergeCells>
  <phoneticPr fontId="13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I29"/>
  <sheetViews>
    <sheetView tabSelected="1" workbookViewId="0">
      <selection activeCell="K16" sqref="K16"/>
    </sheetView>
  </sheetViews>
  <sheetFormatPr defaultColWidth="9" defaultRowHeight="14.4" x14ac:dyDescent="0.25"/>
  <cols>
    <col min="1" max="1" width="13.33203125" customWidth="1"/>
    <col min="2" max="2" width="6.88671875" customWidth="1"/>
    <col min="3" max="3" width="11.5546875" customWidth="1"/>
    <col min="4" max="4" width="16.77734375" customWidth="1"/>
    <col min="5" max="5" width="24.6640625" customWidth="1"/>
    <col min="6" max="6" width="10.44140625" customWidth="1"/>
    <col min="7" max="8" width="10.109375" customWidth="1"/>
    <col min="9" max="9" width="8.6640625" customWidth="1"/>
  </cols>
  <sheetData>
    <row r="1" spans="1:9" x14ac:dyDescent="0.25">
      <c r="A1" s="3" t="s">
        <v>0</v>
      </c>
    </row>
    <row r="2" spans="1:9" ht="24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</row>
    <row r="3" spans="1:9" s="1" customFormat="1" ht="20.399999999999999" customHeight="1" x14ac:dyDescent="0.25">
      <c r="A3" s="4" t="s">
        <v>2</v>
      </c>
      <c r="B3" s="28" t="s">
        <v>192</v>
      </c>
      <c r="C3" s="29"/>
      <c r="D3" s="30"/>
      <c r="E3" s="4" t="s">
        <v>3</v>
      </c>
      <c r="F3" s="57" t="s">
        <v>206</v>
      </c>
      <c r="G3" s="29"/>
      <c r="H3" s="29"/>
      <c r="I3" s="30"/>
    </row>
    <row r="4" spans="1:9" ht="20.399999999999999" customHeight="1" x14ac:dyDescent="0.25">
      <c r="A4" s="4" t="s">
        <v>4</v>
      </c>
      <c r="B4" s="28"/>
      <c r="C4" s="29"/>
      <c r="D4" s="30"/>
      <c r="E4" s="4" t="s">
        <v>5</v>
      </c>
      <c r="F4" s="31" t="s">
        <v>6</v>
      </c>
      <c r="G4" s="31"/>
      <c r="H4" s="31"/>
      <c r="I4" s="31"/>
    </row>
    <row r="5" spans="1:9" ht="20.399999999999999" customHeight="1" x14ac:dyDescent="0.25">
      <c r="A5" s="32" t="s">
        <v>7</v>
      </c>
      <c r="B5" s="33"/>
      <c r="C5" s="33"/>
      <c r="D5" s="33"/>
      <c r="E5" s="33"/>
      <c r="F5" s="33"/>
      <c r="G5" s="33"/>
      <c r="H5" s="33"/>
      <c r="I5" s="34"/>
    </row>
    <row r="6" spans="1:9" ht="20.399999999999999" customHeight="1" x14ac:dyDescent="0.25">
      <c r="A6" s="32"/>
      <c r="B6" s="33"/>
      <c r="C6" s="32" t="s">
        <v>8</v>
      </c>
      <c r="D6" s="34"/>
      <c r="E6" s="32" t="s">
        <v>9</v>
      </c>
      <c r="F6" s="34"/>
      <c r="G6" s="32" t="s">
        <v>10</v>
      </c>
      <c r="H6" s="33"/>
      <c r="I6" s="34"/>
    </row>
    <row r="7" spans="1:9" ht="20.399999999999999" customHeight="1" x14ac:dyDescent="0.25">
      <c r="A7" s="32" t="s">
        <v>11</v>
      </c>
      <c r="B7" s="34"/>
      <c r="C7" s="35" t="s">
        <v>12</v>
      </c>
      <c r="D7" s="36"/>
      <c r="E7" s="35" t="s">
        <v>13</v>
      </c>
      <c r="F7" s="36"/>
      <c r="G7" s="32" t="e">
        <f>E7/C7</f>
        <v>#VALUE!</v>
      </c>
      <c r="H7" s="33"/>
      <c r="I7" s="34"/>
    </row>
    <row r="8" spans="1:9" ht="20.399999999999999" customHeight="1" x14ac:dyDescent="0.25">
      <c r="A8" s="32" t="s">
        <v>14</v>
      </c>
      <c r="B8" s="34"/>
      <c r="C8" s="32">
        <v>7967.23</v>
      </c>
      <c r="D8" s="34"/>
      <c r="E8" s="32">
        <v>7967.23</v>
      </c>
      <c r="F8" s="34"/>
      <c r="G8" s="32">
        <f>E8/C8</f>
        <v>1</v>
      </c>
      <c r="H8" s="33"/>
      <c r="I8" s="34"/>
    </row>
    <row r="9" spans="1:9" ht="20.399999999999999" customHeight="1" x14ac:dyDescent="0.25">
      <c r="A9" s="32" t="s">
        <v>15</v>
      </c>
      <c r="B9" s="34"/>
      <c r="C9" s="32"/>
      <c r="D9" s="34"/>
      <c r="E9" s="32"/>
      <c r="F9" s="34"/>
      <c r="G9" s="32"/>
      <c r="H9" s="33"/>
      <c r="I9" s="34"/>
    </row>
    <row r="10" spans="1:9" ht="20.399999999999999" customHeight="1" x14ac:dyDescent="0.25">
      <c r="A10" s="31" t="s">
        <v>16</v>
      </c>
      <c r="B10" s="32" t="s">
        <v>17</v>
      </c>
      <c r="C10" s="33"/>
      <c r="D10" s="33"/>
      <c r="E10" s="34"/>
      <c r="F10" s="37" t="s">
        <v>18</v>
      </c>
      <c r="G10" s="37"/>
      <c r="H10" s="37"/>
      <c r="I10" s="37"/>
    </row>
    <row r="11" spans="1:9" ht="45" customHeight="1" x14ac:dyDescent="0.25">
      <c r="A11" s="42"/>
      <c r="B11" s="48" t="s">
        <v>193</v>
      </c>
      <c r="C11" s="49"/>
      <c r="D11" s="49"/>
      <c r="E11" s="50"/>
      <c r="F11" s="31" t="s">
        <v>193</v>
      </c>
      <c r="G11" s="31"/>
      <c r="H11" s="31"/>
      <c r="I11" s="31"/>
    </row>
    <row r="12" spans="1:9" ht="26.4" customHeight="1" x14ac:dyDescent="0.25">
      <c r="A12" s="5" t="s">
        <v>19</v>
      </c>
      <c r="B12" s="51" t="s">
        <v>20</v>
      </c>
      <c r="C12" s="52"/>
      <c r="D12" s="5" t="s">
        <v>21</v>
      </c>
      <c r="E12" s="5" t="s">
        <v>22</v>
      </c>
      <c r="F12" s="5" t="s">
        <v>23</v>
      </c>
      <c r="G12" s="7" t="s">
        <v>24</v>
      </c>
      <c r="H12" s="6" t="s">
        <v>25</v>
      </c>
      <c r="I12" s="16" t="s">
        <v>26</v>
      </c>
    </row>
    <row r="13" spans="1:9" ht="20.399999999999999" customHeight="1" x14ac:dyDescent="0.25">
      <c r="A13" s="51" t="s">
        <v>27</v>
      </c>
      <c r="B13" s="53"/>
      <c r="C13" s="53"/>
      <c r="D13" s="53"/>
      <c r="E13" s="53"/>
      <c r="F13" s="52"/>
      <c r="G13" s="5">
        <f>SUM(G14:G27)</f>
        <v>100</v>
      </c>
      <c r="H13" s="5">
        <f>SUM(H14:H27)</f>
        <v>0</v>
      </c>
      <c r="I13" s="16"/>
    </row>
    <row r="14" spans="1:9" s="2" customFormat="1" ht="20.399999999999999" customHeight="1" x14ac:dyDescent="0.25">
      <c r="A14" s="38" t="s">
        <v>28</v>
      </c>
      <c r="B14" s="38"/>
      <c r="C14" s="38"/>
      <c r="D14" s="38"/>
      <c r="E14" s="9">
        <v>1</v>
      </c>
      <c r="F14" s="8">
        <f>G8*10</f>
        <v>10</v>
      </c>
      <c r="G14" s="5">
        <v>10</v>
      </c>
      <c r="H14" s="6"/>
      <c r="I14" s="17"/>
    </row>
    <row r="15" spans="1:9" s="2" customFormat="1" ht="20.399999999999999" customHeight="1" x14ac:dyDescent="0.25">
      <c r="A15" s="38" t="s">
        <v>29</v>
      </c>
      <c r="B15" s="38" t="s">
        <v>30</v>
      </c>
      <c r="C15" s="38"/>
      <c r="D15" s="10" t="s">
        <v>194</v>
      </c>
      <c r="E15" s="11" t="s">
        <v>195</v>
      </c>
      <c r="F15" s="8" t="s">
        <v>195</v>
      </c>
      <c r="G15" s="5">
        <v>20</v>
      </c>
      <c r="H15" s="6"/>
      <c r="I15" s="17"/>
    </row>
    <row r="16" spans="1:9" s="2" customFormat="1" ht="20.399999999999999" customHeight="1" x14ac:dyDescent="0.25">
      <c r="A16" s="38"/>
      <c r="B16" s="38"/>
      <c r="C16" s="38"/>
      <c r="D16" s="12"/>
      <c r="E16" s="13"/>
      <c r="F16" s="8"/>
      <c r="G16" s="5"/>
      <c r="H16" s="6"/>
      <c r="I16" s="17"/>
    </row>
    <row r="17" spans="1:9" s="2" customFormat="1" ht="20.399999999999999" customHeight="1" x14ac:dyDescent="0.25">
      <c r="A17" s="38"/>
      <c r="B17" s="38"/>
      <c r="C17" s="38"/>
      <c r="D17" s="12"/>
      <c r="E17" s="13"/>
      <c r="F17" s="8"/>
      <c r="G17" s="5"/>
      <c r="H17" s="6"/>
      <c r="I17" s="17"/>
    </row>
    <row r="18" spans="1:9" s="2" customFormat="1" ht="20.399999999999999" customHeight="1" x14ac:dyDescent="0.25">
      <c r="A18" s="38"/>
      <c r="B18" s="38"/>
      <c r="C18" s="38"/>
      <c r="D18" s="10"/>
      <c r="E18" s="11"/>
      <c r="F18" s="8"/>
      <c r="G18" s="5"/>
      <c r="H18" s="6"/>
      <c r="I18" s="17"/>
    </row>
    <row r="19" spans="1:9" s="2" customFormat="1" ht="20.399999999999999" customHeight="1" x14ac:dyDescent="0.25">
      <c r="A19" s="38" t="s">
        <v>29</v>
      </c>
      <c r="B19" s="38" t="s">
        <v>32</v>
      </c>
      <c r="C19" s="38"/>
      <c r="D19" s="10" t="s">
        <v>129</v>
      </c>
      <c r="E19" s="11" t="s">
        <v>130</v>
      </c>
      <c r="F19" s="8" t="s">
        <v>130</v>
      </c>
      <c r="G19" s="5">
        <v>10</v>
      </c>
      <c r="H19" s="6"/>
      <c r="I19" s="17"/>
    </row>
    <row r="20" spans="1:9" s="2" customFormat="1" ht="20.399999999999999" customHeight="1" x14ac:dyDescent="0.25">
      <c r="A20" s="38"/>
      <c r="B20" s="38"/>
      <c r="C20" s="38"/>
      <c r="D20" s="12"/>
      <c r="E20" s="13"/>
      <c r="F20" s="8"/>
      <c r="G20" s="5"/>
      <c r="H20" s="14"/>
      <c r="I20" s="18"/>
    </row>
    <row r="21" spans="1:9" s="2" customFormat="1" ht="20.399999999999999" customHeight="1" x14ac:dyDescent="0.25">
      <c r="A21" s="38"/>
      <c r="B21" s="38"/>
      <c r="C21" s="38"/>
      <c r="D21" s="10"/>
      <c r="E21" s="13"/>
      <c r="F21" s="8"/>
      <c r="G21" s="5"/>
      <c r="H21" s="5"/>
      <c r="I21" s="17"/>
    </row>
    <row r="22" spans="1:9" s="2" customFormat="1" ht="20.399999999999999" customHeight="1" x14ac:dyDescent="0.25">
      <c r="A22" s="38" t="s">
        <v>29</v>
      </c>
      <c r="B22" s="38" t="s">
        <v>33</v>
      </c>
      <c r="C22" s="38"/>
      <c r="D22" s="10" t="s">
        <v>196</v>
      </c>
      <c r="E22" s="11" t="s">
        <v>197</v>
      </c>
      <c r="F22" s="8" t="s">
        <v>197</v>
      </c>
      <c r="G22" s="5">
        <v>10</v>
      </c>
      <c r="H22" s="5"/>
      <c r="I22" s="17"/>
    </row>
    <row r="23" spans="1:9" s="2" customFormat="1" ht="20.399999999999999" customHeight="1" x14ac:dyDescent="0.25">
      <c r="A23" s="38"/>
      <c r="B23" s="38"/>
      <c r="C23" s="38"/>
      <c r="D23" s="12"/>
      <c r="E23" s="11"/>
      <c r="F23" s="8"/>
      <c r="G23" s="5"/>
      <c r="H23" s="5"/>
      <c r="I23" s="17"/>
    </row>
    <row r="24" spans="1:9" s="2" customFormat="1" ht="20.399999999999999" customHeight="1" x14ac:dyDescent="0.25">
      <c r="A24" s="38" t="s">
        <v>29</v>
      </c>
      <c r="B24" s="38" t="s">
        <v>35</v>
      </c>
      <c r="C24" s="39"/>
      <c r="D24" s="15" t="s">
        <v>198</v>
      </c>
      <c r="E24" s="13" t="s">
        <v>199</v>
      </c>
      <c r="F24" s="8" t="s">
        <v>200</v>
      </c>
      <c r="G24" s="5">
        <v>20</v>
      </c>
      <c r="H24" s="5"/>
      <c r="I24" s="17"/>
    </row>
    <row r="25" spans="1:9" s="2" customFormat="1" ht="20.399999999999999" customHeight="1" x14ac:dyDescent="0.25">
      <c r="A25" s="38" t="s">
        <v>36</v>
      </c>
      <c r="B25" s="43" t="s">
        <v>37</v>
      </c>
      <c r="C25" s="44"/>
      <c r="D25" s="10" t="s">
        <v>193</v>
      </c>
      <c r="E25" s="11" t="s">
        <v>50</v>
      </c>
      <c r="F25" s="11" t="s">
        <v>50</v>
      </c>
      <c r="G25" s="5">
        <v>20</v>
      </c>
      <c r="H25" s="5"/>
      <c r="I25" s="17"/>
    </row>
    <row r="26" spans="1:9" s="2" customFormat="1" ht="20.399999999999999" customHeight="1" x14ac:dyDescent="0.25">
      <c r="A26" s="38"/>
      <c r="B26" s="45"/>
      <c r="C26" s="46"/>
      <c r="D26" s="10"/>
      <c r="E26" s="11"/>
      <c r="F26" s="8"/>
      <c r="G26" s="5"/>
      <c r="H26" s="5"/>
      <c r="I26" s="17"/>
    </row>
    <row r="27" spans="1:9" s="2" customFormat="1" ht="20.399999999999999" customHeight="1" x14ac:dyDescent="0.25">
      <c r="A27" s="38" t="s">
        <v>40</v>
      </c>
      <c r="B27" s="44" t="s">
        <v>40</v>
      </c>
      <c r="C27" s="44"/>
      <c r="D27" s="10" t="s">
        <v>41</v>
      </c>
      <c r="E27" s="13" t="s">
        <v>42</v>
      </c>
      <c r="F27" s="9" t="s">
        <v>42</v>
      </c>
      <c r="G27" s="5">
        <v>10</v>
      </c>
      <c r="H27" s="5"/>
      <c r="I27" s="17"/>
    </row>
    <row r="28" spans="1:9" s="2" customFormat="1" ht="20.399999999999999" customHeight="1" x14ac:dyDescent="0.25">
      <c r="A28" s="38"/>
      <c r="B28" s="47"/>
      <c r="C28" s="47"/>
      <c r="D28" s="10"/>
      <c r="E28" s="11"/>
      <c r="F28" s="8"/>
      <c r="G28" s="5"/>
      <c r="H28" s="5"/>
      <c r="I28" s="17"/>
    </row>
    <row r="29" spans="1:9" ht="37.799999999999997" customHeight="1" x14ac:dyDescent="0.25">
      <c r="A29" s="40" t="s">
        <v>43</v>
      </c>
      <c r="B29" s="41"/>
      <c r="C29" s="41"/>
      <c r="D29" s="41"/>
      <c r="E29" s="41"/>
      <c r="F29" s="41"/>
      <c r="G29" s="41"/>
      <c r="H29" s="41"/>
      <c r="I29" s="41"/>
    </row>
  </sheetData>
  <mergeCells count="40">
    <mergeCell ref="B24:C24"/>
    <mergeCell ref="A29:I29"/>
    <mergeCell ref="A10:A11"/>
    <mergeCell ref="A15:A24"/>
    <mergeCell ref="A25:A26"/>
    <mergeCell ref="A27:A28"/>
    <mergeCell ref="B15:C18"/>
    <mergeCell ref="B19:C21"/>
    <mergeCell ref="B22:C23"/>
    <mergeCell ref="B25:C26"/>
    <mergeCell ref="B27:C28"/>
    <mergeCell ref="B11:E11"/>
    <mergeCell ref="F11:I11"/>
    <mergeCell ref="B12:C12"/>
    <mergeCell ref="A13:F13"/>
    <mergeCell ref="A14:D14"/>
    <mergeCell ref="A9:B9"/>
    <mergeCell ref="C9:D9"/>
    <mergeCell ref="E9:F9"/>
    <mergeCell ref="G9:I9"/>
    <mergeCell ref="B10:E10"/>
    <mergeCell ref="F10:I10"/>
    <mergeCell ref="A7:B7"/>
    <mergeCell ref="C7:D7"/>
    <mergeCell ref="E7:F7"/>
    <mergeCell ref="G7:I7"/>
    <mergeCell ref="A8:B8"/>
    <mergeCell ref="C8:D8"/>
    <mergeCell ref="E8:F8"/>
    <mergeCell ref="G8:I8"/>
    <mergeCell ref="A5:I5"/>
    <mergeCell ref="A6:B6"/>
    <mergeCell ref="C6:D6"/>
    <mergeCell ref="E6:F6"/>
    <mergeCell ref="G6:I6"/>
    <mergeCell ref="A2:I2"/>
    <mergeCell ref="B3:D3"/>
    <mergeCell ref="F3:I3"/>
    <mergeCell ref="B4:D4"/>
    <mergeCell ref="F4:I4"/>
  </mergeCells>
  <phoneticPr fontId="10" type="noConversion"/>
  <printOptions horizontalCentered="1"/>
  <pageMargins left="0.39370078740157499" right="0.39370078740157499" top="0.39370078740157499" bottom="0.39370078740157499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23</vt:i4>
      </vt:variant>
      <vt:variant>
        <vt:lpstr>命名范围</vt:lpstr>
      </vt:variant>
      <vt:variant>
        <vt:i4>23</vt:i4>
      </vt:variant>
    </vt:vector>
  </HeadingPairs>
  <TitlesOfParts>
    <vt:vector size="46" baseType="lpstr">
      <vt:lpstr>老体协、老年大学、老协驻乐分会</vt:lpstr>
      <vt:lpstr>敬老院运行维护经费</vt:lpstr>
      <vt:lpstr>精减退职老职工生活补助</vt:lpstr>
      <vt:lpstr>特困人员意外伤害险和养老机构责任险</vt:lpstr>
      <vt:lpstr>敬老院、幸福苑管理人员工资保险</vt:lpstr>
      <vt:lpstr>矽肺病人补助</vt:lpstr>
      <vt:lpstr>高龄老人补贴（含百岁老人）</vt:lpstr>
      <vt:lpstr>绿色惠民殡葬</vt:lpstr>
      <vt:lpstr>困难残疾人生活补助</vt:lpstr>
      <vt:lpstr>重度残疾人护理补贴</vt:lpstr>
      <vt:lpstr>福利彩票公益金(分成）</vt:lpstr>
      <vt:lpstr>沐川县养老服务体系建设项目</vt:lpstr>
      <vt:lpstr>福利彩票公益金</vt:lpstr>
      <vt:lpstr>沐川县养老服务设施建设项目</vt:lpstr>
      <vt:lpstr>孤儿、事实无人抚养儿童基本生活保障补助县级配套资金</vt:lpstr>
      <vt:lpstr>特困人员代扣代缴资金</vt:lpstr>
      <vt:lpstr>未成年人保护</vt:lpstr>
      <vt:lpstr>东西部协作资金</vt:lpstr>
      <vt:lpstr>利店养老中心项目</vt:lpstr>
      <vt:lpstr>福彩圆梦孤儿助学工程</vt:lpstr>
      <vt:lpstr>明天计划</vt:lpstr>
      <vt:lpstr>明天计划 (2)</vt:lpstr>
      <vt:lpstr>困难群众救助</vt:lpstr>
      <vt:lpstr>东西部协作资金!Print_Area</vt:lpstr>
      <vt:lpstr>福彩圆梦孤儿助学工程!Print_Area</vt:lpstr>
      <vt:lpstr>福利彩票公益金!Print_Area</vt:lpstr>
      <vt:lpstr>'福利彩票公益金(分成）'!Print_Area</vt:lpstr>
      <vt:lpstr>'高龄老人补贴（含百岁老人）'!Print_Area</vt:lpstr>
      <vt:lpstr>孤儿、事实无人抚养儿童基本生活保障补助县级配套资金!Print_Area</vt:lpstr>
      <vt:lpstr>精减退职老职工生活补助!Print_Area</vt:lpstr>
      <vt:lpstr>敬老院、幸福苑管理人员工资保险!Print_Area</vt:lpstr>
      <vt:lpstr>敬老院运行维护经费!Print_Area</vt:lpstr>
      <vt:lpstr>困难残疾人生活补助!Print_Area</vt:lpstr>
      <vt:lpstr>困难群众救助!Print_Area</vt:lpstr>
      <vt:lpstr>老体协、老年大学、老协驻乐分会!Print_Area</vt:lpstr>
      <vt:lpstr>利店养老中心项目!Print_Area</vt:lpstr>
      <vt:lpstr>绿色惠民殡葬!Print_Area</vt:lpstr>
      <vt:lpstr>明天计划!Print_Area</vt:lpstr>
      <vt:lpstr>'明天计划 (2)'!Print_Area</vt:lpstr>
      <vt:lpstr>沐川县养老服务设施建设项目!Print_Area</vt:lpstr>
      <vt:lpstr>沐川县养老服务体系建设项目!Print_Area</vt:lpstr>
      <vt:lpstr>特困人员代扣代缴资金!Print_Area</vt:lpstr>
      <vt:lpstr>特困人员意外伤害险和养老机构责任险!Print_Area</vt:lpstr>
      <vt:lpstr>未成年人保护!Print_Area</vt:lpstr>
      <vt:lpstr>矽肺病人补助!Print_Area</vt:lpstr>
      <vt:lpstr>重度残疾人护理补贴!Print_Area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2022-06-01T09:36:00Z</cp:lastPrinted>
  <dcterms:created xsi:type="dcterms:W3CDTF">2020-04-19T13:25:00Z</dcterms:created>
  <dcterms:modified xsi:type="dcterms:W3CDTF">2026-09-21T01:06:26Z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F934477033D24016A9EC33DD4FD291A8</vt:lpwstr>
  </property>
</Properties>
</file>