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3" sheetId="1" r:id="rId1"/>
  </sheets>
  <calcPr calcId="144525"/>
</workbook>
</file>

<file path=xl/sharedStrings.xml><?xml version="1.0" encoding="utf-8"?>
<sst xmlns="http://schemas.openxmlformats.org/spreadsheetml/2006/main" count="491" uniqueCount="72">
  <si>
    <t>附件2</t>
  </si>
  <si>
    <t>每个项目单独填报一张绩效自评表。
表格中有底色部分不可修改；表格中带括号部分，即单位可修改部分</t>
  </si>
  <si>
    <t>2020年度项目支出绩效自评表</t>
  </si>
  <si>
    <t>主管部门</t>
  </si>
  <si>
    <t>沐川县交通运输局</t>
  </si>
  <si>
    <t>实施单位</t>
  </si>
  <si>
    <t>道路运输和港航服务中心</t>
  </si>
  <si>
    <t>项目1</t>
  </si>
  <si>
    <t>项目名称</t>
  </si>
  <si>
    <t>城市公交公益性亏损补贴</t>
  </si>
  <si>
    <t>项目情况概述</t>
  </si>
  <si>
    <t xml:space="preserve">    为确保人民群众出行需求，缓解客运供需矛盾，促进我县城市公交行业健康稳定发展，对2019年城市公交车进行补助。2019年经营性公交车共44台，按每台6万元进行补贴，应补贴264万元，有3台自2019年10月及2台自2019年11月报废下线，扣减6万元补贴，实际应发放补贴258万元。2020年实际发放到位258万元。
</t>
  </si>
  <si>
    <t>资金执行情况（万元）</t>
  </si>
  <si>
    <t>预算数</t>
  </si>
  <si>
    <t>决算数</t>
  </si>
  <si>
    <t>预算执行率</t>
  </si>
  <si>
    <t>一级指标</t>
  </si>
  <si>
    <t>二级指标</t>
  </si>
  <si>
    <t>三级指标</t>
  </si>
  <si>
    <t>年初预期值</t>
  </si>
  <si>
    <t>实际完成值</t>
  </si>
  <si>
    <t>分值</t>
  </si>
  <si>
    <t>得分</t>
  </si>
  <si>
    <t>扣分原因分析</t>
  </si>
  <si>
    <t>绩效情况</t>
  </si>
  <si>
    <t>得  分</t>
  </si>
  <si>
    <t>管理指标</t>
  </si>
  <si>
    <t>预算执行率=1，得10分；预算执行率&lt;1时，按预算执行率*10计算；2&gt;预算执行率&gt;1时，按（2-预算执行率）*10计算；预算执行率≥2时，不得分。</t>
  </si>
  <si>
    <t>财务管理制度健全性</t>
  </si>
  <si>
    <t>（管理指标不设绩效指标，按指标评价内容直接评分）</t>
  </si>
  <si>
    <t>财务监控有效性</t>
  </si>
  <si>
    <t>项目申报规范性</t>
  </si>
  <si>
    <t>资金分配规范性</t>
  </si>
  <si>
    <t>信息公开情况</t>
  </si>
  <si>
    <t>项目绩效</t>
  </si>
  <si>
    <t>完成情况</t>
  </si>
  <si>
    <t>（项目预期完成情况，含数量，质量，时效，成本等）</t>
  </si>
  <si>
    <t>（项目实际完成情况，含数量，质量，时效，成本等）</t>
  </si>
  <si>
    <t>效益情况</t>
  </si>
  <si>
    <t>（项目预期取得的效益及受益人员满意度等）</t>
  </si>
  <si>
    <t>（项目实际取得的效益及受益人员满意度等）</t>
  </si>
  <si>
    <t>存在问题</t>
  </si>
  <si>
    <t>无</t>
  </si>
  <si>
    <t>改进措施</t>
  </si>
  <si>
    <t xml:space="preserve"> 填报人：雷英              </t>
  </si>
  <si>
    <t>项目2</t>
  </si>
  <si>
    <t>城乡客运发展资金</t>
  </si>
  <si>
    <t>沐府纪常[2013]4号：从2013年起，县财政每年预算30万元，用于支持城乡客运发展，切实抓好城乡客运安全管理，确保群众出行安全。</t>
  </si>
  <si>
    <t>项目调整到金通工程支付</t>
  </si>
  <si>
    <t>船舶设施检验费</t>
  </si>
  <si>
    <t>根据沐川县人民政府阅办文件批示单收文[2010]第10号，完成2020年度船舶设施检验费支出</t>
  </si>
  <si>
    <t>项目已完成</t>
  </si>
  <si>
    <t>渡船维修费</t>
  </si>
  <si>
    <t>根据沐川县人民政府阅办文件批示单收文[2010]第566号，用于船舶维修及增加船上救生消防设施。</t>
  </si>
  <si>
    <t>当年未发生渡船维修费</t>
  </si>
  <si>
    <t>渡口码头签单员工资</t>
  </si>
  <si>
    <t>根据沐川县人民政府阅办文件批示单收文[2008]第261号，按大乡镇1万，小乡镇0.25万的标准给予渡口码头签单员工资补助。</t>
  </si>
  <si>
    <t>项目未完成，结转至下年支付。</t>
  </si>
  <si>
    <t>黄丹纸厂改制补贴</t>
  </si>
  <si>
    <t>根据沐委常总字[2015]13号，黄丹纸厂破产清算小组工作经费</t>
  </si>
  <si>
    <t>部分项目未完成，剩余资金结转至下年支付。</t>
  </si>
  <si>
    <t>农村客运车辆保险补贴</t>
  </si>
  <si>
    <t>根据县政府批示单发文[2017]917号及川府发[2019]5号，对农村客运车辆保险进行补贴。</t>
  </si>
  <si>
    <t>项目调整至金通工程发放</t>
  </si>
  <si>
    <t>水路客运责任保险</t>
  </si>
  <si>
    <t>根据沐川县人民政府阅办文件批示单收文[2013]第880号，用于农村水路客运船舶承运人责任险及船员水上意外险。</t>
  </si>
  <si>
    <t>公路建设服务中心</t>
  </si>
  <si>
    <t>县乡道招标养护费</t>
  </si>
  <si>
    <t>根据沐交请（2020）31号《关于落实2020年公路招标养护资金的请示》经县人民政府阅办文件批示单收文〔2020〕第453号批示单批复，对26条农村公路进行对外招标养护。</t>
  </si>
  <si>
    <t>第4季度养护费要在年末对养护公司进行考核之后再向财政申报四季度养护费</t>
  </si>
  <si>
    <t>赵坝村二组船工工资</t>
  </si>
  <si>
    <t>根据沐川县人民政府阅办文件批示单[2015]第993号，用于黄丹镇赵坝村二组向阳壁码头船工工资。</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</si>
</sst>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4">
    <font>
      <sz val="11"/>
      <color theme="1"/>
      <name val="宋体"/>
      <charset val="134"/>
      <scheme val="minor"/>
    </font>
    <font>
      <sz val="12"/>
      <color rgb="FFFF0000"/>
      <name val="宋体"/>
      <charset val="134"/>
      <scheme val="minor"/>
    </font>
    <font>
      <b/>
      <sz val="24"/>
      <color theme="1"/>
      <name val="宋体"/>
      <charset val="134"/>
    </font>
    <font>
      <b/>
      <sz val="12"/>
      <color theme="1"/>
      <name val="宋体"/>
      <charset val="134"/>
    </font>
    <font>
      <sz val="12"/>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5" fillId="25" borderId="0" applyNumberFormat="0" applyBorder="0" applyAlignment="0" applyProtection="0">
      <alignment vertical="center"/>
    </xf>
    <xf numFmtId="0" fontId="20" fillId="22" borderId="1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4" borderId="16"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14" applyNumberFormat="0" applyFill="0" applyAlignment="0" applyProtection="0">
      <alignment vertical="center"/>
    </xf>
    <xf numFmtId="0" fontId="7" fillId="0" borderId="14" applyNumberFormat="0" applyFill="0" applyAlignment="0" applyProtection="0">
      <alignment vertical="center"/>
    </xf>
    <xf numFmtId="0" fontId="13" fillId="27" borderId="0" applyNumberFormat="0" applyBorder="0" applyAlignment="0" applyProtection="0">
      <alignment vertical="center"/>
    </xf>
    <xf numFmtId="0" fontId="10" fillId="0" borderId="18" applyNumberFormat="0" applyFill="0" applyAlignment="0" applyProtection="0">
      <alignment vertical="center"/>
    </xf>
    <xf numFmtId="0" fontId="13" fillId="20" borderId="0" applyNumberFormat="0" applyBorder="0" applyAlignment="0" applyProtection="0">
      <alignment vertical="center"/>
    </xf>
    <xf numFmtId="0" fontId="14" fillId="13" borderId="15" applyNumberFormat="0" applyAlignment="0" applyProtection="0">
      <alignment vertical="center"/>
    </xf>
    <xf numFmtId="0" fontId="21" fillId="13" borderId="19" applyNumberFormat="0" applyAlignment="0" applyProtection="0">
      <alignment vertical="center"/>
    </xf>
    <xf numFmtId="0" fontId="6" fillId="4" borderId="13" applyNumberFormat="0" applyAlignment="0" applyProtection="0">
      <alignment vertical="center"/>
    </xf>
    <xf numFmtId="0" fontId="5" fillId="32" borderId="0" applyNumberFormat="0" applyBorder="0" applyAlignment="0" applyProtection="0">
      <alignment vertical="center"/>
    </xf>
    <xf numFmtId="0" fontId="13" fillId="17" borderId="0" applyNumberFormat="0" applyBorder="0" applyAlignment="0" applyProtection="0">
      <alignment vertical="center"/>
    </xf>
    <xf numFmtId="0" fontId="22" fillId="0" borderId="20" applyNumberFormat="0" applyFill="0" applyAlignment="0" applyProtection="0">
      <alignment vertical="center"/>
    </xf>
    <xf numFmtId="0" fontId="16" fillId="0" borderId="17" applyNumberFormat="0" applyFill="0" applyAlignment="0" applyProtection="0">
      <alignment vertical="center"/>
    </xf>
    <xf numFmtId="0" fontId="23" fillId="31" borderId="0" applyNumberFormat="0" applyBorder="0" applyAlignment="0" applyProtection="0">
      <alignment vertical="center"/>
    </xf>
    <xf numFmtId="0" fontId="19" fillId="19" borderId="0" applyNumberFormat="0" applyBorder="0" applyAlignment="0" applyProtection="0">
      <alignment vertical="center"/>
    </xf>
    <xf numFmtId="0" fontId="5" fillId="24" borderId="0" applyNumberFormat="0" applyBorder="0" applyAlignment="0" applyProtection="0">
      <alignment vertical="center"/>
    </xf>
    <xf numFmtId="0" fontId="13" fillId="12"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5" fillId="30" borderId="0" applyNumberFormat="0" applyBorder="0" applyAlignment="0" applyProtection="0">
      <alignment vertical="center"/>
    </xf>
    <xf numFmtId="0" fontId="5" fillId="8"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5" fillId="29" borderId="0" applyNumberFormat="0" applyBorder="0" applyAlignment="0" applyProtection="0">
      <alignment vertical="center"/>
    </xf>
    <xf numFmtId="0" fontId="5" fillId="7" borderId="0" applyNumberFormat="0" applyBorder="0" applyAlignment="0" applyProtection="0">
      <alignment vertical="center"/>
    </xf>
    <xf numFmtId="0" fontId="13" fillId="10" borderId="0" applyNumberFormat="0" applyBorder="0" applyAlignment="0" applyProtection="0">
      <alignment vertical="center"/>
    </xf>
    <xf numFmtId="0" fontId="5" fillId="2" borderId="0" applyNumberFormat="0" applyBorder="0" applyAlignment="0" applyProtection="0">
      <alignment vertical="center"/>
    </xf>
    <xf numFmtId="0" fontId="13" fillId="26" borderId="0" applyNumberFormat="0" applyBorder="0" applyAlignment="0" applyProtection="0">
      <alignment vertical="center"/>
    </xf>
    <xf numFmtId="0" fontId="13" fillId="15" borderId="0" applyNumberFormat="0" applyBorder="0" applyAlignment="0" applyProtection="0">
      <alignment vertical="center"/>
    </xf>
    <xf numFmtId="0" fontId="5" fillId="6" borderId="0" applyNumberFormat="0" applyBorder="0" applyAlignment="0" applyProtection="0">
      <alignment vertical="center"/>
    </xf>
    <xf numFmtId="0" fontId="13" fillId="18" borderId="0" applyNumberFormat="0" applyBorder="0" applyAlignment="0" applyProtection="0">
      <alignment vertical="center"/>
    </xf>
  </cellStyleXfs>
  <cellXfs count="51">
    <xf numFmtId="0" fontId="0" fillId="0" borderId="0" xfId="0"/>
    <xf numFmtId="0" fontId="0" fillId="0" borderId="0" xfId="0" applyFill="1"/>
    <xf numFmtId="0" fontId="1" fillId="0" borderId="0" xfId="0" applyFont="1" applyFill="1" applyAlignment="1">
      <alignment horizontal="left" vertical="top" wrapText="1"/>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176" fontId="4" fillId="0" borderId="1"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vertical="center"/>
    </xf>
    <xf numFmtId="0" fontId="4"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1" xfId="0" applyFont="1" applyFill="1" applyBorder="1" applyAlignment="1">
      <alignment horizontal="right" vertical="center"/>
    </xf>
    <xf numFmtId="0" fontId="4" fillId="0" borderId="2" xfId="0" applyFont="1" applyFill="1" applyBorder="1" applyAlignment="1">
      <alignment horizontal="right" vertical="center"/>
    </xf>
    <xf numFmtId="0" fontId="4" fillId="0" borderId="2"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9" xfId="0" applyFont="1" applyFill="1" applyBorder="1" applyAlignment="1">
      <alignment horizontal="center" vertical="center"/>
    </xf>
    <xf numFmtId="0" fontId="4" fillId="0" borderId="3" xfId="0" applyFont="1" applyFill="1" applyBorder="1" applyAlignment="1">
      <alignment horizontal="right" vertical="center"/>
    </xf>
    <xf numFmtId="0" fontId="4" fillId="0" borderId="0" xfId="0" applyFont="1" applyFill="1" applyBorder="1" applyAlignment="1">
      <alignment horizontal="right" vertical="center"/>
    </xf>
    <xf numFmtId="0" fontId="3" fillId="0" borderId="4" xfId="0" applyFont="1" applyFill="1" applyBorder="1" applyAlignment="1">
      <alignment horizontal="center" vertical="center"/>
    </xf>
    <xf numFmtId="0" fontId="3" fillId="0" borderId="4" xfId="0" applyFont="1" applyFill="1" applyBorder="1" applyAlignment="1">
      <alignment horizontal="left" vertical="center" wrapText="1"/>
    </xf>
    <xf numFmtId="176" fontId="4" fillId="0" borderId="4" xfId="0" applyNumberFormat="1"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4" xfId="0" applyFont="1" applyFill="1" applyBorder="1" applyAlignment="1">
      <alignment horizontal="right" vertical="center"/>
    </xf>
    <xf numFmtId="176" fontId="3" fillId="0" borderId="3" xfId="0" applyNumberFormat="1" applyFont="1" applyFill="1" applyBorder="1" applyAlignment="1">
      <alignment horizontal="center" vertical="center"/>
    </xf>
    <xf numFmtId="0" fontId="3" fillId="0" borderId="3"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2"/>
  <sheetViews>
    <sheetView showGridLines="0" tabSelected="1" zoomScale="85" zoomScaleNormal="85" workbookViewId="0">
      <pane ySplit="3" topLeftCell="A4" activePane="bottomLeft" state="frozen"/>
      <selection/>
      <selection pane="bottomLeft" activeCell="M20" sqref="M20"/>
    </sheetView>
  </sheetViews>
  <sheetFormatPr defaultColWidth="9" defaultRowHeight="13.5"/>
  <cols>
    <col min="1" max="1" width="10.5" style="1" customWidth="1"/>
    <col min="2" max="2" width="13.875" style="1" customWidth="1"/>
    <col min="3" max="3" width="11" style="1" customWidth="1"/>
    <col min="4" max="4" width="20.5" style="1" customWidth="1"/>
    <col min="5" max="5" width="28.25" style="1" customWidth="1"/>
    <col min="6" max="6" width="37.875" style="1" customWidth="1"/>
    <col min="7" max="7" width="9.5" style="1" customWidth="1"/>
    <col min="8" max="8" width="12.75" style="1" customWidth="1"/>
    <col min="9" max="9" width="25" style="1" customWidth="1"/>
    <col min="10" max="16384" width="9" style="1"/>
  </cols>
  <sheetData>
    <row r="1" ht="24.75" customHeight="1" spans="1:1">
      <c r="A1" s="1" t="s">
        <v>0</v>
      </c>
    </row>
    <row r="2" ht="34.5" customHeight="1" spans="1:5">
      <c r="A2" s="2" t="s">
        <v>1</v>
      </c>
      <c r="B2" s="2"/>
      <c r="C2" s="2"/>
      <c r="D2" s="2"/>
      <c r="E2" s="2"/>
    </row>
    <row r="3" ht="34.9" customHeight="1" spans="1:9">
      <c r="A3" s="3" t="s">
        <v>2</v>
      </c>
      <c r="B3" s="3"/>
      <c r="C3" s="3"/>
      <c r="D3" s="3"/>
      <c r="E3" s="3"/>
      <c r="F3" s="3"/>
      <c r="G3" s="3"/>
      <c r="H3" s="3"/>
      <c r="I3" s="3"/>
    </row>
    <row r="4" ht="30.75" customHeight="1" spans="1:9">
      <c r="A4" s="4" t="s">
        <v>3</v>
      </c>
      <c r="B4" s="5"/>
      <c r="C4" s="6" t="s">
        <v>4</v>
      </c>
      <c r="D4" s="6"/>
      <c r="E4" s="6"/>
      <c r="F4" s="6" t="s">
        <v>5</v>
      </c>
      <c r="G4" s="6" t="s">
        <v>6</v>
      </c>
      <c r="H4" s="6"/>
      <c r="I4" s="6"/>
    </row>
    <row r="5" ht="30" customHeight="1" spans="1:9">
      <c r="A5" s="7" t="s">
        <v>7</v>
      </c>
      <c r="B5" s="6" t="s">
        <v>8</v>
      </c>
      <c r="C5" s="8" t="s">
        <v>9</v>
      </c>
      <c r="D5" s="9"/>
      <c r="E5" s="9"/>
      <c r="F5" s="9"/>
      <c r="G5" s="9"/>
      <c r="H5" s="9"/>
      <c r="I5" s="44"/>
    </row>
    <row r="6" ht="51" customHeight="1" spans="1:9">
      <c r="A6" s="7"/>
      <c r="B6" s="6" t="s">
        <v>10</v>
      </c>
      <c r="C6" s="10" t="s">
        <v>11</v>
      </c>
      <c r="D6" s="11"/>
      <c r="E6" s="11"/>
      <c r="F6" s="11"/>
      <c r="G6" s="11"/>
      <c r="H6" s="11"/>
      <c r="I6" s="45"/>
    </row>
    <row r="7" ht="33.6" customHeight="1" spans="1:9">
      <c r="A7" s="7"/>
      <c r="B7" s="12" t="s">
        <v>12</v>
      </c>
      <c r="C7" s="4" t="s">
        <v>13</v>
      </c>
      <c r="D7" s="13"/>
      <c r="E7" s="4" t="s">
        <v>14</v>
      </c>
      <c r="F7" s="13"/>
      <c r="G7" s="4" t="s">
        <v>15</v>
      </c>
      <c r="H7" s="5"/>
      <c r="I7" s="13"/>
    </row>
    <row r="8" ht="39.6" customHeight="1" spans="1:9">
      <c r="A8" s="7"/>
      <c r="B8" s="12"/>
      <c r="C8" s="14">
        <v>170</v>
      </c>
      <c r="D8" s="15"/>
      <c r="E8" s="14">
        <v>170</v>
      </c>
      <c r="F8" s="15"/>
      <c r="G8" s="16">
        <f>E8/C8</f>
        <v>1</v>
      </c>
      <c r="H8" s="17"/>
      <c r="I8" s="46"/>
    </row>
    <row r="9" ht="51" customHeight="1" spans="1:9">
      <c r="A9" s="7"/>
      <c r="B9" s="12" t="s">
        <v>16</v>
      </c>
      <c r="C9" s="12" t="s">
        <v>17</v>
      </c>
      <c r="D9" s="6" t="s">
        <v>18</v>
      </c>
      <c r="E9" s="6" t="s">
        <v>19</v>
      </c>
      <c r="F9" s="6" t="s">
        <v>20</v>
      </c>
      <c r="G9" s="6" t="s">
        <v>21</v>
      </c>
      <c r="H9" s="6" t="s">
        <v>22</v>
      </c>
      <c r="I9" s="12" t="s">
        <v>23</v>
      </c>
    </row>
    <row r="10" ht="36" customHeight="1" spans="1:9">
      <c r="A10" s="7"/>
      <c r="B10" s="18" t="s">
        <v>24</v>
      </c>
      <c r="C10" s="19" t="s">
        <v>25</v>
      </c>
      <c r="D10" s="20"/>
      <c r="E10" s="20"/>
      <c r="F10" s="21"/>
      <c r="G10" s="7">
        <f>SUM(G11:G18)</f>
        <v>100</v>
      </c>
      <c r="H10" s="7">
        <f>SUM(H11:H18)</f>
        <v>100</v>
      </c>
      <c r="I10" s="30"/>
    </row>
    <row r="11" ht="45" customHeight="1" spans="1:9">
      <c r="A11" s="7"/>
      <c r="B11" s="22"/>
      <c r="C11" s="18" t="s">
        <v>26</v>
      </c>
      <c r="D11" s="23" t="s">
        <v>15</v>
      </c>
      <c r="E11" s="24" t="s">
        <v>27</v>
      </c>
      <c r="F11" s="25"/>
      <c r="G11" s="26">
        <v>10</v>
      </c>
      <c r="H11" s="27">
        <v>10</v>
      </c>
      <c r="I11" s="30"/>
    </row>
    <row r="12" ht="39.6" customHeight="1" spans="1:9">
      <c r="A12" s="7"/>
      <c r="B12" s="22"/>
      <c r="C12" s="22"/>
      <c r="D12" s="28" t="s">
        <v>28</v>
      </c>
      <c r="E12" s="24" t="s">
        <v>29</v>
      </c>
      <c r="F12" s="25"/>
      <c r="G12" s="26">
        <v>5</v>
      </c>
      <c r="H12" s="27">
        <v>5</v>
      </c>
      <c r="I12" s="30"/>
    </row>
    <row r="13" ht="39.6" customHeight="1" spans="1:9">
      <c r="A13" s="7"/>
      <c r="B13" s="22"/>
      <c r="C13" s="22"/>
      <c r="D13" s="23" t="s">
        <v>30</v>
      </c>
      <c r="E13" s="24" t="s">
        <v>29</v>
      </c>
      <c r="F13" s="25"/>
      <c r="G13" s="26">
        <v>5</v>
      </c>
      <c r="H13" s="27">
        <v>5</v>
      </c>
      <c r="I13" s="30"/>
    </row>
    <row r="14" ht="39.6" customHeight="1" spans="1:9">
      <c r="A14" s="7"/>
      <c r="B14" s="22"/>
      <c r="C14" s="22"/>
      <c r="D14" s="23" t="s">
        <v>31</v>
      </c>
      <c r="E14" s="24" t="s">
        <v>29</v>
      </c>
      <c r="F14" s="25"/>
      <c r="G14" s="26">
        <v>3</v>
      </c>
      <c r="H14" s="27">
        <v>3</v>
      </c>
      <c r="I14" s="30"/>
    </row>
    <row r="15" ht="39.6" customHeight="1" spans="1:9">
      <c r="A15" s="7"/>
      <c r="B15" s="22"/>
      <c r="C15" s="22"/>
      <c r="D15" s="23" t="s">
        <v>32</v>
      </c>
      <c r="E15" s="24" t="s">
        <v>29</v>
      </c>
      <c r="F15" s="25"/>
      <c r="G15" s="26">
        <v>3</v>
      </c>
      <c r="H15" s="27">
        <v>3</v>
      </c>
      <c r="I15" s="30"/>
    </row>
    <row r="16" ht="39.6" customHeight="1" spans="1:9">
      <c r="A16" s="7"/>
      <c r="B16" s="22"/>
      <c r="C16" s="29"/>
      <c r="D16" s="23" t="s">
        <v>33</v>
      </c>
      <c r="E16" s="24" t="s">
        <v>29</v>
      </c>
      <c r="F16" s="25"/>
      <c r="G16" s="26">
        <v>4</v>
      </c>
      <c r="H16" s="27">
        <v>4</v>
      </c>
      <c r="I16" s="30"/>
    </row>
    <row r="17" ht="39.6" customHeight="1" spans="1:9">
      <c r="A17" s="7"/>
      <c r="B17" s="22"/>
      <c r="C17" s="18" t="s">
        <v>34</v>
      </c>
      <c r="D17" s="23" t="s">
        <v>35</v>
      </c>
      <c r="E17" s="30" t="s">
        <v>36</v>
      </c>
      <c r="F17" s="30" t="s">
        <v>37</v>
      </c>
      <c r="G17" s="26">
        <v>20</v>
      </c>
      <c r="H17" s="27">
        <v>20</v>
      </c>
      <c r="I17" s="30"/>
    </row>
    <row r="18" ht="39.6" customHeight="1" spans="1:9">
      <c r="A18" s="7"/>
      <c r="B18" s="29"/>
      <c r="C18" s="29"/>
      <c r="D18" s="23" t="s">
        <v>38</v>
      </c>
      <c r="E18" s="30" t="s">
        <v>39</v>
      </c>
      <c r="F18" s="30" t="s">
        <v>40</v>
      </c>
      <c r="G18" s="26">
        <v>50</v>
      </c>
      <c r="H18" s="27">
        <v>50</v>
      </c>
      <c r="I18" s="30"/>
    </row>
    <row r="19" ht="33.6" customHeight="1" spans="1:9">
      <c r="A19" s="7"/>
      <c r="B19" s="6" t="s">
        <v>41</v>
      </c>
      <c r="C19" s="31" t="s">
        <v>42</v>
      </c>
      <c r="D19" s="32"/>
      <c r="E19" s="32"/>
      <c r="F19" s="32"/>
      <c r="G19" s="32"/>
      <c r="H19" s="32"/>
      <c r="I19" s="47"/>
    </row>
    <row r="20" ht="36" customHeight="1" spans="1:9">
      <c r="A20" s="33"/>
      <c r="B20" s="34" t="s">
        <v>43</v>
      </c>
      <c r="C20" s="24" t="s">
        <v>42</v>
      </c>
      <c r="D20" s="35"/>
      <c r="E20" s="35"/>
      <c r="F20" s="35"/>
      <c r="G20" s="35"/>
      <c r="H20" s="35"/>
      <c r="I20" s="25"/>
    </row>
    <row r="21" ht="28.9" customHeight="1" spans="1:9">
      <c r="A21" s="36" t="s">
        <v>44</v>
      </c>
      <c r="B21" s="37"/>
      <c r="C21" s="37"/>
      <c r="D21" s="37"/>
      <c r="E21" s="37"/>
      <c r="F21" s="37"/>
      <c r="G21" s="37"/>
      <c r="H21" s="37"/>
      <c r="I21" s="48"/>
    </row>
    <row r="22" ht="36" customHeight="1" spans="1:9">
      <c r="A22" s="4"/>
      <c r="B22" s="5"/>
      <c r="C22" s="38"/>
      <c r="D22" s="38"/>
      <c r="E22" s="38"/>
      <c r="F22" s="38"/>
      <c r="G22" s="38"/>
      <c r="H22" s="38"/>
      <c r="I22" s="38"/>
    </row>
    <row r="23" ht="36" customHeight="1" spans="1:9">
      <c r="A23" s="39" t="s">
        <v>3</v>
      </c>
      <c r="B23" s="40"/>
      <c r="C23" s="41" t="s">
        <v>4</v>
      </c>
      <c r="D23" s="41"/>
      <c r="E23" s="41"/>
      <c r="F23" s="41" t="s">
        <v>5</v>
      </c>
      <c r="G23" s="41" t="s">
        <v>6</v>
      </c>
      <c r="H23" s="41"/>
      <c r="I23" s="41"/>
    </row>
    <row r="24" ht="35.25" customHeight="1" spans="1:9">
      <c r="A24" s="7" t="s">
        <v>45</v>
      </c>
      <c r="B24" s="6" t="s">
        <v>8</v>
      </c>
      <c r="C24" s="7" t="s">
        <v>46</v>
      </c>
      <c r="D24" s="7"/>
      <c r="E24" s="7"/>
      <c r="F24" s="7"/>
      <c r="G24" s="7"/>
      <c r="H24" s="7"/>
      <c r="I24" s="7"/>
    </row>
    <row r="25" ht="35.25" customHeight="1" spans="1:9">
      <c r="A25" s="7"/>
      <c r="B25" s="6" t="s">
        <v>10</v>
      </c>
      <c r="C25" s="12" t="s">
        <v>47</v>
      </c>
      <c r="D25" s="12"/>
      <c r="E25" s="12"/>
      <c r="F25" s="12"/>
      <c r="G25" s="12"/>
      <c r="H25" s="12"/>
      <c r="I25" s="12"/>
    </row>
    <row r="26" ht="35.25" customHeight="1" spans="1:9">
      <c r="A26" s="7"/>
      <c r="B26" s="12" t="s">
        <v>12</v>
      </c>
      <c r="C26" s="6" t="s">
        <v>13</v>
      </c>
      <c r="D26" s="6"/>
      <c r="E26" s="6" t="s">
        <v>14</v>
      </c>
      <c r="F26" s="6"/>
      <c r="G26" s="6" t="s">
        <v>15</v>
      </c>
      <c r="H26" s="6"/>
      <c r="I26" s="6"/>
    </row>
    <row r="27" ht="35.25" customHeight="1" spans="1:9">
      <c r="A27" s="7"/>
      <c r="B27" s="12"/>
      <c r="C27" s="23">
        <v>30</v>
      </c>
      <c r="D27" s="23"/>
      <c r="E27" s="23">
        <v>0</v>
      </c>
      <c r="F27" s="23"/>
      <c r="G27" s="7">
        <f>E27/C27</f>
        <v>0</v>
      </c>
      <c r="H27" s="7"/>
      <c r="I27" s="7"/>
    </row>
    <row r="28" ht="49.9" customHeight="1" spans="1:9">
      <c r="A28" s="7"/>
      <c r="B28" s="12" t="s">
        <v>16</v>
      </c>
      <c r="C28" s="12" t="s">
        <v>17</v>
      </c>
      <c r="D28" s="6" t="s">
        <v>18</v>
      </c>
      <c r="E28" s="6" t="s">
        <v>19</v>
      </c>
      <c r="F28" s="6" t="s">
        <v>20</v>
      </c>
      <c r="G28" s="6" t="s">
        <v>21</v>
      </c>
      <c r="H28" s="6" t="s">
        <v>22</v>
      </c>
      <c r="I28" s="12" t="s">
        <v>23</v>
      </c>
    </row>
    <row r="29" ht="33.75" customHeight="1" spans="1:9">
      <c r="A29" s="7"/>
      <c r="B29" s="12" t="s">
        <v>24</v>
      </c>
      <c r="C29" s="12" t="s">
        <v>25</v>
      </c>
      <c r="D29" s="12"/>
      <c r="E29" s="12"/>
      <c r="F29" s="12"/>
      <c r="G29" s="7">
        <f>SUM(G30:G37)</f>
        <v>100</v>
      </c>
      <c r="H29" s="7">
        <f>SUM(H30:H37)</f>
        <v>0</v>
      </c>
      <c r="I29" s="30"/>
    </row>
    <row r="30" ht="54" customHeight="1" spans="1:9">
      <c r="A30" s="7"/>
      <c r="B30" s="12"/>
      <c r="C30" s="12" t="s">
        <v>26</v>
      </c>
      <c r="D30" s="23" t="s">
        <v>15</v>
      </c>
      <c r="E30" s="28" t="s">
        <v>27</v>
      </c>
      <c r="F30" s="28"/>
      <c r="G30" s="26">
        <v>10</v>
      </c>
      <c r="H30" s="27">
        <v>0</v>
      </c>
      <c r="I30" s="30" t="s">
        <v>48</v>
      </c>
    </row>
    <row r="31" ht="35.25" customHeight="1" spans="1:9">
      <c r="A31" s="7"/>
      <c r="B31" s="12"/>
      <c r="C31" s="12"/>
      <c r="D31" s="28" t="s">
        <v>28</v>
      </c>
      <c r="E31" s="28" t="s">
        <v>29</v>
      </c>
      <c r="F31" s="28"/>
      <c r="G31" s="26">
        <v>5</v>
      </c>
      <c r="H31" s="27">
        <v>0</v>
      </c>
      <c r="I31" s="30"/>
    </row>
    <row r="32" ht="35.25" customHeight="1" spans="1:9">
      <c r="A32" s="7"/>
      <c r="B32" s="12"/>
      <c r="C32" s="12"/>
      <c r="D32" s="23" t="s">
        <v>30</v>
      </c>
      <c r="E32" s="28" t="s">
        <v>29</v>
      </c>
      <c r="F32" s="28"/>
      <c r="G32" s="26">
        <v>5</v>
      </c>
      <c r="H32" s="27">
        <v>0</v>
      </c>
      <c r="I32" s="30"/>
    </row>
    <row r="33" ht="35.25" customHeight="1" spans="1:9">
      <c r="A33" s="7"/>
      <c r="B33" s="12"/>
      <c r="C33" s="12"/>
      <c r="D33" s="23" t="s">
        <v>31</v>
      </c>
      <c r="E33" s="28" t="s">
        <v>29</v>
      </c>
      <c r="F33" s="28"/>
      <c r="G33" s="26">
        <v>3</v>
      </c>
      <c r="H33" s="27">
        <v>0</v>
      </c>
      <c r="I33" s="30"/>
    </row>
    <row r="34" ht="35.25" customHeight="1" spans="1:9">
      <c r="A34" s="7"/>
      <c r="B34" s="12"/>
      <c r="C34" s="12"/>
      <c r="D34" s="23" t="s">
        <v>32</v>
      </c>
      <c r="E34" s="28" t="s">
        <v>29</v>
      </c>
      <c r="F34" s="28"/>
      <c r="G34" s="26">
        <v>3</v>
      </c>
      <c r="H34" s="27">
        <v>0</v>
      </c>
      <c r="I34" s="30"/>
    </row>
    <row r="35" ht="35.25" customHeight="1" spans="1:9">
      <c r="A35" s="7"/>
      <c r="B35" s="12"/>
      <c r="C35" s="12"/>
      <c r="D35" s="23" t="s">
        <v>33</v>
      </c>
      <c r="E35" s="28" t="s">
        <v>29</v>
      </c>
      <c r="F35" s="28"/>
      <c r="G35" s="26">
        <v>4</v>
      </c>
      <c r="H35" s="27">
        <v>0</v>
      </c>
      <c r="I35" s="30"/>
    </row>
    <row r="36" ht="35.25" customHeight="1" spans="1:9">
      <c r="A36" s="7"/>
      <c r="B36" s="12"/>
      <c r="C36" s="12" t="s">
        <v>34</v>
      </c>
      <c r="D36" s="23" t="s">
        <v>35</v>
      </c>
      <c r="E36" s="30" t="s">
        <v>36</v>
      </c>
      <c r="F36" s="30" t="s">
        <v>37</v>
      </c>
      <c r="G36" s="26">
        <v>20</v>
      </c>
      <c r="H36" s="27">
        <v>0</v>
      </c>
      <c r="I36" s="30"/>
    </row>
    <row r="37" ht="35.25" customHeight="1" spans="1:9">
      <c r="A37" s="7"/>
      <c r="B37" s="12"/>
      <c r="C37" s="12"/>
      <c r="D37" s="23" t="s">
        <v>38</v>
      </c>
      <c r="E37" s="30" t="s">
        <v>39</v>
      </c>
      <c r="F37" s="30" t="s">
        <v>40</v>
      </c>
      <c r="G37" s="26">
        <v>50</v>
      </c>
      <c r="H37" s="27">
        <v>0</v>
      </c>
      <c r="I37" s="30"/>
    </row>
    <row r="38" ht="35.25" customHeight="1" spans="1:9">
      <c r="A38" s="7"/>
      <c r="B38" s="6" t="s">
        <v>41</v>
      </c>
      <c r="C38" s="28" t="s">
        <v>42</v>
      </c>
      <c r="D38" s="28"/>
      <c r="E38" s="28"/>
      <c r="F38" s="28"/>
      <c r="G38" s="28"/>
      <c r="H38" s="28"/>
      <c r="I38" s="28"/>
    </row>
    <row r="39" ht="35.25" customHeight="1" spans="1:9">
      <c r="A39" s="7"/>
      <c r="B39" s="6" t="s">
        <v>43</v>
      </c>
      <c r="C39" s="28" t="s">
        <v>42</v>
      </c>
      <c r="D39" s="28"/>
      <c r="E39" s="28"/>
      <c r="F39" s="28"/>
      <c r="G39" s="28"/>
      <c r="H39" s="28"/>
      <c r="I39" s="28"/>
    </row>
    <row r="40" ht="28.9" customHeight="1" spans="1:9">
      <c r="A40" s="42" t="s">
        <v>44</v>
      </c>
      <c r="B40" s="42"/>
      <c r="C40" s="42"/>
      <c r="D40" s="42"/>
      <c r="E40" s="42"/>
      <c r="F40" s="42"/>
      <c r="G40" s="42"/>
      <c r="H40" s="42"/>
      <c r="I40" s="42"/>
    </row>
    <row r="41" ht="28.9" customHeight="1" spans="1:9">
      <c r="A41" s="43"/>
      <c r="B41" s="43"/>
      <c r="C41" s="43"/>
      <c r="D41" s="43"/>
      <c r="E41" s="43"/>
      <c r="F41" s="43"/>
      <c r="G41" s="43"/>
      <c r="H41" s="43"/>
      <c r="I41" s="43"/>
    </row>
    <row r="42" ht="36" customHeight="1" spans="1:9">
      <c r="A42" s="6" t="s">
        <v>3</v>
      </c>
      <c r="B42" s="6"/>
      <c r="C42" s="6" t="s">
        <v>4</v>
      </c>
      <c r="D42" s="6"/>
      <c r="E42" s="6"/>
      <c r="F42" s="6" t="s">
        <v>5</v>
      </c>
      <c r="G42" s="6" t="s">
        <v>6</v>
      </c>
      <c r="H42" s="6"/>
      <c r="I42" s="6"/>
    </row>
    <row r="43" ht="35.25" customHeight="1" spans="1:9">
      <c r="A43" s="7" t="s">
        <v>45</v>
      </c>
      <c r="B43" s="6" t="s">
        <v>8</v>
      </c>
      <c r="C43" s="7" t="s">
        <v>49</v>
      </c>
      <c r="D43" s="7"/>
      <c r="E43" s="7"/>
      <c r="F43" s="7"/>
      <c r="G43" s="7"/>
      <c r="H43" s="7"/>
      <c r="I43" s="7"/>
    </row>
    <row r="44" ht="35.25" customHeight="1" spans="1:9">
      <c r="A44" s="7"/>
      <c r="B44" s="6" t="s">
        <v>10</v>
      </c>
      <c r="C44" s="12" t="s">
        <v>50</v>
      </c>
      <c r="D44" s="12"/>
      <c r="E44" s="12"/>
      <c r="F44" s="12"/>
      <c r="G44" s="12"/>
      <c r="H44" s="12"/>
      <c r="I44" s="12"/>
    </row>
    <row r="45" ht="35.25" customHeight="1" spans="1:9">
      <c r="A45" s="7"/>
      <c r="B45" s="12" t="s">
        <v>12</v>
      </c>
      <c r="C45" s="6" t="s">
        <v>13</v>
      </c>
      <c r="D45" s="6"/>
      <c r="E45" s="6" t="s">
        <v>14</v>
      </c>
      <c r="F45" s="6"/>
      <c r="G45" s="6" t="s">
        <v>15</v>
      </c>
      <c r="H45" s="6"/>
      <c r="I45" s="6"/>
    </row>
    <row r="46" ht="35.25" customHeight="1" spans="1:9">
      <c r="A46" s="7"/>
      <c r="B46" s="12"/>
      <c r="C46" s="23">
        <v>2</v>
      </c>
      <c r="D46" s="23"/>
      <c r="E46" s="23">
        <v>0.72</v>
      </c>
      <c r="F46" s="23"/>
      <c r="G46" s="7">
        <f>E46/C46</f>
        <v>0.36</v>
      </c>
      <c r="H46" s="7"/>
      <c r="I46" s="7"/>
    </row>
    <row r="47" ht="49.9" customHeight="1" spans="1:9">
      <c r="A47" s="7"/>
      <c r="B47" s="12" t="s">
        <v>16</v>
      </c>
      <c r="C47" s="12" t="s">
        <v>17</v>
      </c>
      <c r="D47" s="6" t="s">
        <v>18</v>
      </c>
      <c r="E47" s="6" t="s">
        <v>19</v>
      </c>
      <c r="F47" s="6" t="s">
        <v>20</v>
      </c>
      <c r="G47" s="6" t="s">
        <v>21</v>
      </c>
      <c r="H47" s="6" t="s">
        <v>22</v>
      </c>
      <c r="I47" s="12" t="s">
        <v>23</v>
      </c>
    </row>
    <row r="48" ht="33.75" customHeight="1" spans="1:9">
      <c r="A48" s="7"/>
      <c r="B48" s="12" t="s">
        <v>24</v>
      </c>
      <c r="C48" s="12" t="s">
        <v>25</v>
      </c>
      <c r="D48" s="12"/>
      <c r="E48" s="12"/>
      <c r="F48" s="12"/>
      <c r="G48" s="7">
        <f>SUM(G49:G56)</f>
        <v>100</v>
      </c>
      <c r="H48" s="7">
        <f>SUM(H49:H56)</f>
        <v>93.6</v>
      </c>
      <c r="I48" s="30"/>
    </row>
    <row r="49" ht="54" customHeight="1" spans="1:9">
      <c r="A49" s="7"/>
      <c r="B49" s="12"/>
      <c r="C49" s="12" t="s">
        <v>26</v>
      </c>
      <c r="D49" s="23" t="s">
        <v>15</v>
      </c>
      <c r="E49" s="28" t="s">
        <v>27</v>
      </c>
      <c r="F49" s="28"/>
      <c r="G49" s="26">
        <v>10</v>
      </c>
      <c r="H49" s="27">
        <f>0.36*10</f>
        <v>3.6</v>
      </c>
      <c r="I49" s="30" t="s">
        <v>51</v>
      </c>
    </row>
    <row r="50" ht="35.25" customHeight="1" spans="1:9">
      <c r="A50" s="7"/>
      <c r="B50" s="12"/>
      <c r="C50" s="12"/>
      <c r="D50" s="28" t="s">
        <v>28</v>
      </c>
      <c r="E50" s="28" t="s">
        <v>29</v>
      </c>
      <c r="F50" s="28"/>
      <c r="G50" s="26">
        <v>5</v>
      </c>
      <c r="H50" s="27">
        <v>5</v>
      </c>
      <c r="I50" s="30"/>
    </row>
    <row r="51" ht="35.25" customHeight="1" spans="1:9">
      <c r="A51" s="7"/>
      <c r="B51" s="12"/>
      <c r="C51" s="12"/>
      <c r="D51" s="23" t="s">
        <v>30</v>
      </c>
      <c r="E51" s="28" t="s">
        <v>29</v>
      </c>
      <c r="F51" s="28"/>
      <c r="G51" s="26">
        <v>5</v>
      </c>
      <c r="H51" s="27">
        <v>5</v>
      </c>
      <c r="I51" s="30"/>
    </row>
    <row r="52" ht="35.25" customHeight="1" spans="1:9">
      <c r="A52" s="7"/>
      <c r="B52" s="12"/>
      <c r="C52" s="12"/>
      <c r="D52" s="23" t="s">
        <v>31</v>
      </c>
      <c r="E52" s="28" t="s">
        <v>29</v>
      </c>
      <c r="F52" s="28"/>
      <c r="G52" s="26">
        <v>3</v>
      </c>
      <c r="H52" s="27">
        <v>3</v>
      </c>
      <c r="I52" s="30"/>
    </row>
    <row r="53" ht="35.25" customHeight="1" spans="1:9">
      <c r="A53" s="7"/>
      <c r="B53" s="12"/>
      <c r="C53" s="12"/>
      <c r="D53" s="23" t="s">
        <v>32</v>
      </c>
      <c r="E53" s="28" t="s">
        <v>29</v>
      </c>
      <c r="F53" s="28"/>
      <c r="G53" s="26">
        <v>3</v>
      </c>
      <c r="H53" s="27">
        <v>3</v>
      </c>
      <c r="I53" s="30"/>
    </row>
    <row r="54" ht="35.25" customHeight="1" spans="1:9">
      <c r="A54" s="7"/>
      <c r="B54" s="12"/>
      <c r="C54" s="12"/>
      <c r="D54" s="23" t="s">
        <v>33</v>
      </c>
      <c r="E54" s="28" t="s">
        <v>29</v>
      </c>
      <c r="F54" s="28"/>
      <c r="G54" s="26">
        <v>4</v>
      </c>
      <c r="H54" s="27">
        <v>4</v>
      </c>
      <c r="I54" s="30"/>
    </row>
    <row r="55" ht="35.25" customHeight="1" spans="1:9">
      <c r="A55" s="7"/>
      <c r="B55" s="12"/>
      <c r="C55" s="12" t="s">
        <v>34</v>
      </c>
      <c r="D55" s="23" t="s">
        <v>35</v>
      </c>
      <c r="E55" s="30" t="s">
        <v>36</v>
      </c>
      <c r="F55" s="30" t="s">
        <v>37</v>
      </c>
      <c r="G55" s="26">
        <v>20</v>
      </c>
      <c r="H55" s="27">
        <v>20</v>
      </c>
      <c r="I55" s="30"/>
    </row>
    <row r="56" ht="35.25" customHeight="1" spans="1:9">
      <c r="A56" s="7"/>
      <c r="B56" s="12"/>
      <c r="C56" s="12"/>
      <c r="D56" s="23" t="s">
        <v>38</v>
      </c>
      <c r="E56" s="30" t="s">
        <v>39</v>
      </c>
      <c r="F56" s="30" t="s">
        <v>40</v>
      </c>
      <c r="G56" s="26">
        <v>50</v>
      </c>
      <c r="H56" s="27">
        <v>50</v>
      </c>
      <c r="I56" s="30"/>
    </row>
    <row r="57" ht="35.25" customHeight="1" spans="1:9">
      <c r="A57" s="7"/>
      <c r="B57" s="6" t="s">
        <v>41</v>
      </c>
      <c r="C57" s="28" t="s">
        <v>42</v>
      </c>
      <c r="D57" s="28"/>
      <c r="E57" s="28"/>
      <c r="F57" s="28"/>
      <c r="G57" s="28"/>
      <c r="H57" s="28"/>
      <c r="I57" s="28"/>
    </row>
    <row r="58" ht="35.25" customHeight="1" spans="1:9">
      <c r="A58" s="7"/>
      <c r="B58" s="6" t="s">
        <v>43</v>
      </c>
      <c r="C58" s="28" t="s">
        <v>42</v>
      </c>
      <c r="D58" s="28"/>
      <c r="E58" s="28"/>
      <c r="F58" s="28"/>
      <c r="G58" s="28"/>
      <c r="H58" s="28"/>
      <c r="I58" s="28"/>
    </row>
    <row r="59" ht="28.9" customHeight="1" spans="1:9">
      <c r="A59" s="42" t="s">
        <v>44</v>
      </c>
      <c r="B59" s="42"/>
      <c r="C59" s="42"/>
      <c r="D59" s="42"/>
      <c r="E59" s="42"/>
      <c r="F59" s="42"/>
      <c r="G59" s="42"/>
      <c r="H59" s="42"/>
      <c r="I59" s="42"/>
    </row>
    <row r="60" ht="25.5" customHeight="1"/>
    <row r="61" ht="36" customHeight="1" spans="1:9">
      <c r="A61" s="6" t="s">
        <v>3</v>
      </c>
      <c r="B61" s="6"/>
      <c r="C61" s="6" t="s">
        <v>4</v>
      </c>
      <c r="D61" s="6"/>
      <c r="E61" s="6"/>
      <c r="F61" s="6" t="s">
        <v>5</v>
      </c>
      <c r="G61" s="6" t="s">
        <v>6</v>
      </c>
      <c r="H61" s="6"/>
      <c r="I61" s="6"/>
    </row>
    <row r="62" ht="35.25" customHeight="1" spans="1:9">
      <c r="A62" s="7" t="s">
        <v>45</v>
      </c>
      <c r="B62" s="6" t="s">
        <v>8</v>
      </c>
      <c r="C62" s="7" t="s">
        <v>52</v>
      </c>
      <c r="D62" s="7"/>
      <c r="E62" s="7"/>
      <c r="F62" s="7"/>
      <c r="G62" s="7"/>
      <c r="H62" s="7"/>
      <c r="I62" s="7"/>
    </row>
    <row r="63" ht="35.25" customHeight="1" spans="1:9">
      <c r="A63" s="7"/>
      <c r="B63" s="6" t="s">
        <v>10</v>
      </c>
      <c r="C63" s="12" t="s">
        <v>53</v>
      </c>
      <c r="D63" s="12"/>
      <c r="E63" s="12"/>
      <c r="F63" s="12"/>
      <c r="G63" s="12"/>
      <c r="H63" s="12"/>
      <c r="I63" s="12"/>
    </row>
    <row r="64" ht="35.25" customHeight="1" spans="1:9">
      <c r="A64" s="7"/>
      <c r="B64" s="12" t="s">
        <v>12</v>
      </c>
      <c r="C64" s="6" t="s">
        <v>13</v>
      </c>
      <c r="D64" s="6"/>
      <c r="E64" s="6" t="s">
        <v>14</v>
      </c>
      <c r="F64" s="6"/>
      <c r="G64" s="6" t="s">
        <v>15</v>
      </c>
      <c r="H64" s="6"/>
      <c r="I64" s="6"/>
    </row>
    <row r="65" ht="35.25" customHeight="1" spans="1:9">
      <c r="A65" s="7"/>
      <c r="B65" s="12"/>
      <c r="C65" s="23">
        <v>1.35</v>
      </c>
      <c r="D65" s="23"/>
      <c r="E65" s="23">
        <v>0</v>
      </c>
      <c r="F65" s="23"/>
      <c r="G65" s="7">
        <f>E65/C65</f>
        <v>0</v>
      </c>
      <c r="H65" s="7"/>
      <c r="I65" s="7"/>
    </row>
    <row r="66" ht="49.9" customHeight="1" spans="1:9">
      <c r="A66" s="7"/>
      <c r="B66" s="12" t="s">
        <v>16</v>
      </c>
      <c r="C66" s="12" t="s">
        <v>17</v>
      </c>
      <c r="D66" s="6" t="s">
        <v>18</v>
      </c>
      <c r="E66" s="6" t="s">
        <v>19</v>
      </c>
      <c r="F66" s="6" t="s">
        <v>20</v>
      </c>
      <c r="G66" s="6" t="s">
        <v>21</v>
      </c>
      <c r="H66" s="6" t="s">
        <v>22</v>
      </c>
      <c r="I66" s="12" t="s">
        <v>23</v>
      </c>
    </row>
    <row r="67" ht="33.75" customHeight="1" spans="1:9">
      <c r="A67" s="7"/>
      <c r="B67" s="12" t="s">
        <v>24</v>
      </c>
      <c r="C67" s="12" t="s">
        <v>25</v>
      </c>
      <c r="D67" s="12"/>
      <c r="E67" s="12"/>
      <c r="F67" s="12"/>
      <c r="G67" s="7">
        <f>SUM(G68:G75)</f>
        <v>100</v>
      </c>
      <c r="H67" s="7">
        <f>SUM(H68:H75)</f>
        <v>0</v>
      </c>
      <c r="I67" s="30"/>
    </row>
    <row r="68" ht="54" customHeight="1" spans="1:9">
      <c r="A68" s="7"/>
      <c r="B68" s="12"/>
      <c r="C68" s="12" t="s">
        <v>26</v>
      </c>
      <c r="D68" s="23" t="s">
        <v>15</v>
      </c>
      <c r="E68" s="28" t="s">
        <v>27</v>
      </c>
      <c r="F68" s="28"/>
      <c r="G68" s="26">
        <v>10</v>
      </c>
      <c r="H68" s="27">
        <v>0</v>
      </c>
      <c r="I68" s="30" t="s">
        <v>54</v>
      </c>
    </row>
    <row r="69" ht="35.25" customHeight="1" spans="1:9">
      <c r="A69" s="7"/>
      <c r="B69" s="12"/>
      <c r="C69" s="12"/>
      <c r="D69" s="28" t="s">
        <v>28</v>
      </c>
      <c r="E69" s="28" t="s">
        <v>29</v>
      </c>
      <c r="F69" s="28"/>
      <c r="G69" s="26">
        <v>5</v>
      </c>
      <c r="H69" s="27">
        <v>0</v>
      </c>
      <c r="I69" s="30"/>
    </row>
    <row r="70" ht="35.25" customHeight="1" spans="1:9">
      <c r="A70" s="7"/>
      <c r="B70" s="12"/>
      <c r="C70" s="12"/>
      <c r="D70" s="23" t="s">
        <v>30</v>
      </c>
      <c r="E70" s="28" t="s">
        <v>29</v>
      </c>
      <c r="F70" s="28"/>
      <c r="G70" s="26">
        <v>5</v>
      </c>
      <c r="H70" s="27">
        <v>0</v>
      </c>
      <c r="I70" s="30"/>
    </row>
    <row r="71" ht="35.25" customHeight="1" spans="1:9">
      <c r="A71" s="7"/>
      <c r="B71" s="12"/>
      <c r="C71" s="12"/>
      <c r="D71" s="23" t="s">
        <v>31</v>
      </c>
      <c r="E71" s="28" t="s">
        <v>29</v>
      </c>
      <c r="F71" s="28"/>
      <c r="G71" s="26">
        <v>3</v>
      </c>
      <c r="H71" s="27">
        <v>0</v>
      </c>
      <c r="I71" s="30"/>
    </row>
    <row r="72" ht="35.25" customHeight="1" spans="1:9">
      <c r="A72" s="7"/>
      <c r="B72" s="12"/>
      <c r="C72" s="12"/>
      <c r="D72" s="23" t="s">
        <v>32</v>
      </c>
      <c r="E72" s="28" t="s">
        <v>29</v>
      </c>
      <c r="F72" s="28"/>
      <c r="G72" s="26">
        <v>3</v>
      </c>
      <c r="H72" s="27">
        <v>0</v>
      </c>
      <c r="I72" s="30"/>
    </row>
    <row r="73" ht="35.25" customHeight="1" spans="1:9">
      <c r="A73" s="7"/>
      <c r="B73" s="12"/>
      <c r="C73" s="12"/>
      <c r="D73" s="23" t="s">
        <v>33</v>
      </c>
      <c r="E73" s="28" t="s">
        <v>29</v>
      </c>
      <c r="F73" s="28"/>
      <c r="G73" s="26">
        <v>4</v>
      </c>
      <c r="H73" s="27">
        <v>0</v>
      </c>
      <c r="I73" s="30"/>
    </row>
    <row r="74" ht="35.25" customHeight="1" spans="1:9">
      <c r="A74" s="7"/>
      <c r="B74" s="12"/>
      <c r="C74" s="12" t="s">
        <v>34</v>
      </c>
      <c r="D74" s="23" t="s">
        <v>35</v>
      </c>
      <c r="E74" s="30" t="s">
        <v>36</v>
      </c>
      <c r="F74" s="30" t="s">
        <v>37</v>
      </c>
      <c r="G74" s="26">
        <v>20</v>
      </c>
      <c r="H74" s="27">
        <v>0</v>
      </c>
      <c r="I74" s="30"/>
    </row>
    <row r="75" ht="35.25" customHeight="1" spans="1:9">
      <c r="A75" s="7"/>
      <c r="B75" s="12"/>
      <c r="C75" s="12"/>
      <c r="D75" s="23" t="s">
        <v>38</v>
      </c>
      <c r="E75" s="30" t="s">
        <v>39</v>
      </c>
      <c r="F75" s="30" t="s">
        <v>40</v>
      </c>
      <c r="G75" s="26">
        <v>50</v>
      </c>
      <c r="H75" s="27">
        <v>0</v>
      </c>
      <c r="I75" s="30"/>
    </row>
    <row r="76" ht="35.25" customHeight="1" spans="1:9">
      <c r="A76" s="7"/>
      <c r="B76" s="6" t="s">
        <v>41</v>
      </c>
      <c r="C76" s="28" t="s">
        <v>42</v>
      </c>
      <c r="D76" s="28"/>
      <c r="E76" s="28"/>
      <c r="F76" s="28"/>
      <c r="G76" s="28"/>
      <c r="H76" s="28"/>
      <c r="I76" s="28"/>
    </row>
    <row r="77" ht="35.25" customHeight="1" spans="1:9">
      <c r="A77" s="7"/>
      <c r="B77" s="6" t="s">
        <v>43</v>
      </c>
      <c r="C77" s="28" t="s">
        <v>42</v>
      </c>
      <c r="D77" s="28"/>
      <c r="E77" s="28"/>
      <c r="F77" s="28"/>
      <c r="G77" s="28"/>
      <c r="H77" s="28"/>
      <c r="I77" s="28"/>
    </row>
    <row r="78" ht="28.9" customHeight="1" spans="1:9">
      <c r="A78" s="42" t="s">
        <v>44</v>
      </c>
      <c r="B78" s="42"/>
      <c r="C78" s="42"/>
      <c r="D78" s="42"/>
      <c r="E78" s="42"/>
      <c r="F78" s="42"/>
      <c r="G78" s="42"/>
      <c r="H78" s="42"/>
      <c r="I78" s="42"/>
    </row>
    <row r="80" ht="36" customHeight="1" spans="1:9">
      <c r="A80" s="6" t="s">
        <v>3</v>
      </c>
      <c r="B80" s="6"/>
      <c r="C80" s="6" t="s">
        <v>4</v>
      </c>
      <c r="D80" s="6"/>
      <c r="E80" s="6"/>
      <c r="F80" s="6" t="s">
        <v>5</v>
      </c>
      <c r="G80" s="6" t="s">
        <v>6</v>
      </c>
      <c r="H80" s="6"/>
      <c r="I80" s="6"/>
    </row>
    <row r="81" ht="35.25" customHeight="1" spans="1:9">
      <c r="A81" s="7" t="s">
        <v>45</v>
      </c>
      <c r="B81" s="6" t="s">
        <v>8</v>
      </c>
      <c r="C81" s="7" t="s">
        <v>55</v>
      </c>
      <c r="D81" s="7"/>
      <c r="E81" s="7"/>
      <c r="F81" s="7"/>
      <c r="G81" s="7"/>
      <c r="H81" s="7"/>
      <c r="I81" s="7"/>
    </row>
    <row r="82" ht="35.25" customHeight="1" spans="1:9">
      <c r="A82" s="7"/>
      <c r="B82" s="6" t="s">
        <v>10</v>
      </c>
      <c r="C82" s="12" t="s">
        <v>56</v>
      </c>
      <c r="D82" s="12"/>
      <c r="E82" s="12"/>
      <c r="F82" s="12"/>
      <c r="G82" s="12"/>
      <c r="H82" s="12"/>
      <c r="I82" s="12"/>
    </row>
    <row r="83" ht="35.25" customHeight="1" spans="1:9">
      <c r="A83" s="7"/>
      <c r="B83" s="12" t="s">
        <v>12</v>
      </c>
      <c r="C83" s="6" t="s">
        <v>13</v>
      </c>
      <c r="D83" s="6"/>
      <c r="E83" s="6" t="s">
        <v>14</v>
      </c>
      <c r="F83" s="6"/>
      <c r="G83" s="6" t="s">
        <v>15</v>
      </c>
      <c r="H83" s="6"/>
      <c r="I83" s="6"/>
    </row>
    <row r="84" ht="35.25" customHeight="1" spans="1:9">
      <c r="A84" s="7"/>
      <c r="B84" s="12"/>
      <c r="C84" s="23">
        <v>6.75</v>
      </c>
      <c r="D84" s="23"/>
      <c r="E84" s="23">
        <v>0</v>
      </c>
      <c r="F84" s="23"/>
      <c r="G84" s="7">
        <f>E84/C84</f>
        <v>0</v>
      </c>
      <c r="H84" s="7"/>
      <c r="I84" s="7"/>
    </row>
    <row r="85" ht="49.9" customHeight="1" spans="1:9">
      <c r="A85" s="7"/>
      <c r="B85" s="12" t="s">
        <v>16</v>
      </c>
      <c r="C85" s="12" t="s">
        <v>17</v>
      </c>
      <c r="D85" s="6" t="s">
        <v>18</v>
      </c>
      <c r="E85" s="6" t="s">
        <v>19</v>
      </c>
      <c r="F85" s="6" t="s">
        <v>20</v>
      </c>
      <c r="G85" s="6" t="s">
        <v>21</v>
      </c>
      <c r="H85" s="6" t="s">
        <v>22</v>
      </c>
      <c r="I85" s="12" t="s">
        <v>23</v>
      </c>
    </row>
    <row r="86" ht="33.75" customHeight="1" spans="1:9">
      <c r="A86" s="7"/>
      <c r="B86" s="12" t="s">
        <v>24</v>
      </c>
      <c r="C86" s="12" t="s">
        <v>25</v>
      </c>
      <c r="D86" s="12"/>
      <c r="E86" s="12"/>
      <c r="F86" s="12"/>
      <c r="G86" s="7">
        <f>SUM(G87:G94)</f>
        <v>100</v>
      </c>
      <c r="H86" s="7">
        <f>SUM(H87:H94)</f>
        <v>0</v>
      </c>
      <c r="I86" s="30"/>
    </row>
    <row r="87" ht="54" customHeight="1" spans="1:9">
      <c r="A87" s="7"/>
      <c r="B87" s="12"/>
      <c r="C87" s="12" t="s">
        <v>26</v>
      </c>
      <c r="D87" s="23" t="s">
        <v>15</v>
      </c>
      <c r="E87" s="28" t="s">
        <v>27</v>
      </c>
      <c r="F87" s="28"/>
      <c r="G87" s="26">
        <v>10</v>
      </c>
      <c r="H87" s="27">
        <v>0</v>
      </c>
      <c r="I87" s="30" t="s">
        <v>57</v>
      </c>
    </row>
    <row r="88" ht="35.25" customHeight="1" spans="1:9">
      <c r="A88" s="7"/>
      <c r="B88" s="12"/>
      <c r="C88" s="12"/>
      <c r="D88" s="28" t="s">
        <v>28</v>
      </c>
      <c r="E88" s="28" t="s">
        <v>29</v>
      </c>
      <c r="F88" s="28"/>
      <c r="G88" s="26">
        <v>5</v>
      </c>
      <c r="H88" s="27">
        <v>0</v>
      </c>
      <c r="I88" s="30"/>
    </row>
    <row r="89" ht="35.25" customHeight="1" spans="1:9">
      <c r="A89" s="7"/>
      <c r="B89" s="12"/>
      <c r="C89" s="12"/>
      <c r="D89" s="23" t="s">
        <v>30</v>
      </c>
      <c r="E89" s="28" t="s">
        <v>29</v>
      </c>
      <c r="F89" s="28"/>
      <c r="G89" s="26">
        <v>5</v>
      </c>
      <c r="H89" s="27">
        <v>0</v>
      </c>
      <c r="I89" s="30"/>
    </row>
    <row r="90" ht="35.25" customHeight="1" spans="1:9">
      <c r="A90" s="7"/>
      <c r="B90" s="12"/>
      <c r="C90" s="12"/>
      <c r="D90" s="23" t="s">
        <v>31</v>
      </c>
      <c r="E90" s="28" t="s">
        <v>29</v>
      </c>
      <c r="F90" s="28"/>
      <c r="G90" s="26">
        <v>3</v>
      </c>
      <c r="H90" s="27">
        <v>0</v>
      </c>
      <c r="I90" s="30"/>
    </row>
    <row r="91" ht="35.25" customHeight="1" spans="1:9">
      <c r="A91" s="7"/>
      <c r="B91" s="12"/>
      <c r="C91" s="12"/>
      <c r="D91" s="23" t="s">
        <v>32</v>
      </c>
      <c r="E91" s="28" t="s">
        <v>29</v>
      </c>
      <c r="F91" s="28"/>
      <c r="G91" s="26">
        <v>3</v>
      </c>
      <c r="H91" s="27">
        <v>0</v>
      </c>
      <c r="I91" s="30"/>
    </row>
    <row r="92" ht="35.25" customHeight="1" spans="1:9">
      <c r="A92" s="7"/>
      <c r="B92" s="12"/>
      <c r="C92" s="12"/>
      <c r="D92" s="23" t="s">
        <v>33</v>
      </c>
      <c r="E92" s="28" t="s">
        <v>29</v>
      </c>
      <c r="F92" s="28"/>
      <c r="G92" s="26">
        <v>4</v>
      </c>
      <c r="H92" s="27">
        <v>0</v>
      </c>
      <c r="I92" s="30"/>
    </row>
    <row r="93" ht="35.25" customHeight="1" spans="1:9">
      <c r="A93" s="7"/>
      <c r="B93" s="12"/>
      <c r="C93" s="12" t="s">
        <v>34</v>
      </c>
      <c r="D93" s="23" t="s">
        <v>35</v>
      </c>
      <c r="E93" s="30" t="s">
        <v>36</v>
      </c>
      <c r="F93" s="30" t="s">
        <v>37</v>
      </c>
      <c r="G93" s="26">
        <v>20</v>
      </c>
      <c r="H93" s="27">
        <v>0</v>
      </c>
      <c r="I93" s="30"/>
    </row>
    <row r="94" ht="35.25" customHeight="1" spans="1:9">
      <c r="A94" s="7"/>
      <c r="B94" s="12"/>
      <c r="C94" s="12"/>
      <c r="D94" s="23" t="s">
        <v>38</v>
      </c>
      <c r="E94" s="30" t="s">
        <v>39</v>
      </c>
      <c r="F94" s="30" t="s">
        <v>40</v>
      </c>
      <c r="G94" s="26">
        <v>50</v>
      </c>
      <c r="H94" s="27">
        <v>0</v>
      </c>
      <c r="I94" s="30"/>
    </row>
    <row r="95" ht="35.25" customHeight="1" spans="1:9">
      <c r="A95" s="7"/>
      <c r="B95" s="6" t="s">
        <v>41</v>
      </c>
      <c r="C95" s="28" t="s">
        <v>42</v>
      </c>
      <c r="D95" s="28"/>
      <c r="E95" s="28"/>
      <c r="F95" s="28"/>
      <c r="G95" s="28"/>
      <c r="H95" s="28"/>
      <c r="I95" s="28"/>
    </row>
    <row r="96" ht="35.25" customHeight="1" spans="1:9">
      <c r="A96" s="7"/>
      <c r="B96" s="6" t="s">
        <v>43</v>
      </c>
      <c r="C96" s="28" t="s">
        <v>42</v>
      </c>
      <c r="D96" s="28"/>
      <c r="E96" s="28"/>
      <c r="F96" s="28"/>
      <c r="G96" s="28"/>
      <c r="H96" s="28"/>
      <c r="I96" s="28"/>
    </row>
    <row r="97" ht="28.9" customHeight="1" spans="1:9">
      <c r="A97" s="42" t="s">
        <v>44</v>
      </c>
      <c r="B97" s="42"/>
      <c r="C97" s="42"/>
      <c r="D97" s="42"/>
      <c r="E97" s="42"/>
      <c r="F97" s="42"/>
      <c r="G97" s="42"/>
      <c r="H97" s="42"/>
      <c r="I97" s="42"/>
    </row>
    <row r="99" ht="36" customHeight="1" spans="1:9">
      <c r="A99" s="6" t="s">
        <v>3</v>
      </c>
      <c r="B99" s="6"/>
      <c r="C99" s="6" t="s">
        <v>4</v>
      </c>
      <c r="D99" s="6"/>
      <c r="E99" s="6"/>
      <c r="F99" s="6" t="s">
        <v>5</v>
      </c>
      <c r="G99" s="6"/>
      <c r="H99" s="6"/>
      <c r="I99" s="6"/>
    </row>
    <row r="100" ht="35.25" customHeight="1" spans="1:9">
      <c r="A100" s="7" t="s">
        <v>45</v>
      </c>
      <c r="B100" s="6" t="s">
        <v>8</v>
      </c>
      <c r="C100" s="7" t="s">
        <v>58</v>
      </c>
      <c r="D100" s="7"/>
      <c r="E100" s="7"/>
      <c r="F100" s="7"/>
      <c r="G100" s="7"/>
      <c r="H100" s="7"/>
      <c r="I100" s="7"/>
    </row>
    <row r="101" ht="35.25" customHeight="1" spans="1:9">
      <c r="A101" s="7"/>
      <c r="B101" s="6" t="s">
        <v>10</v>
      </c>
      <c r="C101" s="12" t="s">
        <v>59</v>
      </c>
      <c r="D101" s="12"/>
      <c r="E101" s="12"/>
      <c r="F101" s="12"/>
      <c r="G101" s="12"/>
      <c r="H101" s="12"/>
      <c r="I101" s="12"/>
    </row>
    <row r="102" ht="35.25" customHeight="1" spans="1:9">
      <c r="A102" s="7"/>
      <c r="B102" s="12" t="s">
        <v>12</v>
      </c>
      <c r="C102" s="6" t="s">
        <v>13</v>
      </c>
      <c r="D102" s="6"/>
      <c r="E102" s="6" t="s">
        <v>14</v>
      </c>
      <c r="F102" s="6"/>
      <c r="G102" s="6" t="s">
        <v>15</v>
      </c>
      <c r="H102" s="6"/>
      <c r="I102" s="6"/>
    </row>
    <row r="103" ht="35.25" customHeight="1" spans="1:9">
      <c r="A103" s="7"/>
      <c r="B103" s="12"/>
      <c r="C103" s="23">
        <v>30</v>
      </c>
      <c r="D103" s="23"/>
      <c r="E103" s="23">
        <v>21.39275</v>
      </c>
      <c r="F103" s="23"/>
      <c r="G103" s="49">
        <f>E103/C103</f>
        <v>0.713091666666667</v>
      </c>
      <c r="H103" s="49"/>
      <c r="I103" s="49"/>
    </row>
    <row r="104" ht="49.9" customHeight="1" spans="1:9">
      <c r="A104" s="7"/>
      <c r="B104" s="12" t="s">
        <v>16</v>
      </c>
      <c r="C104" s="12" t="s">
        <v>17</v>
      </c>
      <c r="D104" s="6" t="s">
        <v>18</v>
      </c>
      <c r="E104" s="6" t="s">
        <v>19</v>
      </c>
      <c r="F104" s="6" t="s">
        <v>20</v>
      </c>
      <c r="G104" s="6" t="s">
        <v>21</v>
      </c>
      <c r="H104" s="6" t="s">
        <v>22</v>
      </c>
      <c r="I104" s="12" t="s">
        <v>23</v>
      </c>
    </row>
    <row r="105" ht="33.75" customHeight="1" spans="1:9">
      <c r="A105" s="7"/>
      <c r="B105" s="12" t="s">
        <v>24</v>
      </c>
      <c r="C105" s="12" t="s">
        <v>25</v>
      </c>
      <c r="D105" s="12"/>
      <c r="E105" s="12"/>
      <c r="F105" s="12"/>
      <c r="G105" s="7">
        <f>SUM(G106:G113)</f>
        <v>100</v>
      </c>
      <c r="H105" s="7">
        <f>SUM(H106:H113)</f>
        <v>97.1</v>
      </c>
      <c r="I105" s="30"/>
    </row>
    <row r="106" ht="54" customHeight="1" spans="1:9">
      <c r="A106" s="7"/>
      <c r="B106" s="12"/>
      <c r="C106" s="12" t="s">
        <v>26</v>
      </c>
      <c r="D106" s="23" t="s">
        <v>15</v>
      </c>
      <c r="E106" s="28" t="s">
        <v>27</v>
      </c>
      <c r="F106" s="28"/>
      <c r="G106" s="26">
        <v>10</v>
      </c>
      <c r="H106" s="27">
        <f>0.71*10</f>
        <v>7.1</v>
      </c>
      <c r="I106" s="30" t="s">
        <v>60</v>
      </c>
    </row>
    <row r="107" ht="35.25" customHeight="1" spans="1:9">
      <c r="A107" s="7"/>
      <c r="B107" s="12"/>
      <c r="C107" s="12"/>
      <c r="D107" s="28" t="s">
        <v>28</v>
      </c>
      <c r="E107" s="28" t="s">
        <v>29</v>
      </c>
      <c r="F107" s="28"/>
      <c r="G107" s="26">
        <v>5</v>
      </c>
      <c r="H107" s="27">
        <v>5</v>
      </c>
      <c r="I107" s="30"/>
    </row>
    <row r="108" ht="35.25" customHeight="1" spans="1:9">
      <c r="A108" s="7"/>
      <c r="B108" s="12"/>
      <c r="C108" s="12"/>
      <c r="D108" s="23" t="s">
        <v>30</v>
      </c>
      <c r="E108" s="28" t="s">
        <v>29</v>
      </c>
      <c r="F108" s="28"/>
      <c r="G108" s="26">
        <v>5</v>
      </c>
      <c r="H108" s="27">
        <v>5</v>
      </c>
      <c r="I108" s="30"/>
    </row>
    <row r="109" ht="35.25" customHeight="1" spans="1:9">
      <c r="A109" s="7"/>
      <c r="B109" s="12"/>
      <c r="C109" s="12"/>
      <c r="D109" s="23" t="s">
        <v>31</v>
      </c>
      <c r="E109" s="28" t="s">
        <v>29</v>
      </c>
      <c r="F109" s="28"/>
      <c r="G109" s="26">
        <v>3</v>
      </c>
      <c r="H109" s="27">
        <v>3</v>
      </c>
      <c r="I109" s="30"/>
    </row>
    <row r="110" ht="35.25" customHeight="1" spans="1:9">
      <c r="A110" s="7"/>
      <c r="B110" s="12"/>
      <c r="C110" s="12"/>
      <c r="D110" s="23" t="s">
        <v>32</v>
      </c>
      <c r="E110" s="28" t="s">
        <v>29</v>
      </c>
      <c r="F110" s="28"/>
      <c r="G110" s="26">
        <v>3</v>
      </c>
      <c r="H110" s="27">
        <v>3</v>
      </c>
      <c r="I110" s="30"/>
    </row>
    <row r="111" ht="35.25" customHeight="1" spans="1:9">
      <c r="A111" s="7"/>
      <c r="B111" s="12"/>
      <c r="C111" s="12"/>
      <c r="D111" s="23" t="s">
        <v>33</v>
      </c>
      <c r="E111" s="28" t="s">
        <v>29</v>
      </c>
      <c r="F111" s="28"/>
      <c r="G111" s="26">
        <v>4</v>
      </c>
      <c r="H111" s="27">
        <v>4</v>
      </c>
      <c r="I111" s="30"/>
    </row>
    <row r="112" ht="35.25" customHeight="1" spans="1:9">
      <c r="A112" s="7"/>
      <c r="B112" s="12"/>
      <c r="C112" s="12" t="s">
        <v>34</v>
      </c>
      <c r="D112" s="23" t="s">
        <v>35</v>
      </c>
      <c r="E112" s="30" t="s">
        <v>36</v>
      </c>
      <c r="F112" s="30" t="s">
        <v>37</v>
      </c>
      <c r="G112" s="26">
        <v>20</v>
      </c>
      <c r="H112" s="27">
        <v>20</v>
      </c>
      <c r="I112" s="30"/>
    </row>
    <row r="113" ht="35.25" customHeight="1" spans="1:9">
      <c r="A113" s="7"/>
      <c r="B113" s="12"/>
      <c r="C113" s="12"/>
      <c r="D113" s="23" t="s">
        <v>38</v>
      </c>
      <c r="E113" s="30" t="s">
        <v>39</v>
      </c>
      <c r="F113" s="30" t="s">
        <v>40</v>
      </c>
      <c r="G113" s="26">
        <v>50</v>
      </c>
      <c r="H113" s="27">
        <v>50</v>
      </c>
      <c r="I113" s="30"/>
    </row>
    <row r="114" ht="35.25" customHeight="1" spans="1:9">
      <c r="A114" s="7"/>
      <c r="B114" s="6" t="s">
        <v>41</v>
      </c>
      <c r="C114" s="28" t="s">
        <v>42</v>
      </c>
      <c r="D114" s="28"/>
      <c r="E114" s="28"/>
      <c r="F114" s="28"/>
      <c r="G114" s="28"/>
      <c r="H114" s="28"/>
      <c r="I114" s="28"/>
    </row>
    <row r="115" ht="35.25" customHeight="1" spans="1:9">
      <c r="A115" s="7"/>
      <c r="B115" s="6" t="s">
        <v>43</v>
      </c>
      <c r="C115" s="28" t="s">
        <v>42</v>
      </c>
      <c r="D115" s="28"/>
      <c r="E115" s="28"/>
      <c r="F115" s="28"/>
      <c r="G115" s="28"/>
      <c r="H115" s="28"/>
      <c r="I115" s="28"/>
    </row>
    <row r="116" ht="28.9" customHeight="1" spans="1:9">
      <c r="A116" s="42" t="s">
        <v>44</v>
      </c>
      <c r="B116" s="42"/>
      <c r="C116" s="42"/>
      <c r="D116" s="42"/>
      <c r="E116" s="42"/>
      <c r="F116" s="42"/>
      <c r="G116" s="42"/>
      <c r="H116" s="42"/>
      <c r="I116" s="42"/>
    </row>
    <row r="118" ht="36" customHeight="1" spans="1:9">
      <c r="A118" s="6" t="s">
        <v>3</v>
      </c>
      <c r="B118" s="6"/>
      <c r="C118" s="6" t="s">
        <v>4</v>
      </c>
      <c r="D118" s="6"/>
      <c r="E118" s="6"/>
      <c r="F118" s="6" t="s">
        <v>5</v>
      </c>
      <c r="G118" s="6" t="s">
        <v>6</v>
      </c>
      <c r="H118" s="6"/>
      <c r="I118" s="6"/>
    </row>
    <row r="119" ht="35.25" customHeight="1" spans="1:9">
      <c r="A119" s="7" t="s">
        <v>45</v>
      </c>
      <c r="B119" s="6" t="s">
        <v>8</v>
      </c>
      <c r="C119" s="7" t="s">
        <v>61</v>
      </c>
      <c r="D119" s="7"/>
      <c r="E119" s="7"/>
      <c r="F119" s="7"/>
      <c r="G119" s="7"/>
      <c r="H119" s="7"/>
      <c r="I119" s="7"/>
    </row>
    <row r="120" ht="35.25" customHeight="1" spans="1:9">
      <c r="A120" s="7"/>
      <c r="B120" s="6" t="s">
        <v>10</v>
      </c>
      <c r="C120" s="12" t="s">
        <v>62</v>
      </c>
      <c r="D120" s="12"/>
      <c r="E120" s="12"/>
      <c r="F120" s="12"/>
      <c r="G120" s="12"/>
      <c r="H120" s="12"/>
      <c r="I120" s="12"/>
    </row>
    <row r="121" ht="35.25" customHeight="1" spans="1:9">
      <c r="A121" s="7"/>
      <c r="B121" s="12" t="s">
        <v>12</v>
      </c>
      <c r="C121" s="6" t="s">
        <v>13</v>
      </c>
      <c r="D121" s="6"/>
      <c r="E121" s="6" t="s">
        <v>14</v>
      </c>
      <c r="F121" s="6"/>
      <c r="G121" s="6" t="s">
        <v>15</v>
      </c>
      <c r="H121" s="6"/>
      <c r="I121" s="6"/>
    </row>
    <row r="122" ht="35.25" customHeight="1" spans="1:9">
      <c r="A122" s="7"/>
      <c r="B122" s="12"/>
      <c r="C122" s="23">
        <v>65</v>
      </c>
      <c r="D122" s="23"/>
      <c r="E122" s="23">
        <v>1.84</v>
      </c>
      <c r="F122" s="23"/>
      <c r="G122" s="49">
        <f>E122/C122</f>
        <v>0.0283076923076923</v>
      </c>
      <c r="H122" s="49"/>
      <c r="I122" s="49"/>
    </row>
    <row r="123" ht="49.9" customHeight="1" spans="1:9">
      <c r="A123" s="7"/>
      <c r="B123" s="12" t="s">
        <v>16</v>
      </c>
      <c r="C123" s="12" t="s">
        <v>17</v>
      </c>
      <c r="D123" s="6" t="s">
        <v>18</v>
      </c>
      <c r="E123" s="6" t="s">
        <v>19</v>
      </c>
      <c r="F123" s="6" t="s">
        <v>20</v>
      </c>
      <c r="G123" s="6" t="s">
        <v>21</v>
      </c>
      <c r="H123" s="6" t="s">
        <v>22</v>
      </c>
      <c r="I123" s="12" t="s">
        <v>23</v>
      </c>
    </row>
    <row r="124" ht="33.75" customHeight="1" spans="1:9">
      <c r="A124" s="7"/>
      <c r="B124" s="12" t="s">
        <v>24</v>
      </c>
      <c r="C124" s="12" t="s">
        <v>25</v>
      </c>
      <c r="D124" s="12"/>
      <c r="E124" s="12"/>
      <c r="F124" s="12"/>
      <c r="G124" s="7">
        <f>SUM(G125:G132)</f>
        <v>100</v>
      </c>
      <c r="H124" s="7">
        <f>SUM(H125:H132)</f>
        <v>90.3</v>
      </c>
      <c r="I124" s="30"/>
    </row>
    <row r="125" ht="54" customHeight="1" spans="1:9">
      <c r="A125" s="7"/>
      <c r="B125" s="12"/>
      <c r="C125" s="12" t="s">
        <v>26</v>
      </c>
      <c r="D125" s="23" t="s">
        <v>15</v>
      </c>
      <c r="E125" s="28" t="s">
        <v>27</v>
      </c>
      <c r="F125" s="28"/>
      <c r="G125" s="26">
        <v>10</v>
      </c>
      <c r="H125" s="27">
        <f>0.03*10</f>
        <v>0.3</v>
      </c>
      <c r="I125" s="30" t="s">
        <v>63</v>
      </c>
    </row>
    <row r="126" ht="35.25" customHeight="1" spans="1:9">
      <c r="A126" s="7"/>
      <c r="B126" s="12"/>
      <c r="C126" s="12"/>
      <c r="D126" s="28" t="s">
        <v>28</v>
      </c>
      <c r="E126" s="28" t="s">
        <v>29</v>
      </c>
      <c r="F126" s="28"/>
      <c r="G126" s="26">
        <v>5</v>
      </c>
      <c r="H126" s="27">
        <v>5</v>
      </c>
      <c r="I126" s="30"/>
    </row>
    <row r="127" ht="35.25" customHeight="1" spans="1:9">
      <c r="A127" s="7"/>
      <c r="B127" s="12"/>
      <c r="C127" s="12"/>
      <c r="D127" s="23" t="s">
        <v>30</v>
      </c>
      <c r="E127" s="28" t="s">
        <v>29</v>
      </c>
      <c r="F127" s="28"/>
      <c r="G127" s="26">
        <v>5</v>
      </c>
      <c r="H127" s="27">
        <v>5</v>
      </c>
      <c r="I127" s="30"/>
    </row>
    <row r="128" ht="35.25" customHeight="1" spans="1:9">
      <c r="A128" s="7"/>
      <c r="B128" s="12"/>
      <c r="C128" s="12"/>
      <c r="D128" s="23" t="s">
        <v>31</v>
      </c>
      <c r="E128" s="28" t="s">
        <v>29</v>
      </c>
      <c r="F128" s="28"/>
      <c r="G128" s="26">
        <v>3</v>
      </c>
      <c r="H128" s="27">
        <v>3</v>
      </c>
      <c r="I128" s="30"/>
    </row>
    <row r="129" ht="35.25" customHeight="1" spans="1:9">
      <c r="A129" s="7"/>
      <c r="B129" s="12"/>
      <c r="C129" s="12"/>
      <c r="D129" s="23" t="s">
        <v>32</v>
      </c>
      <c r="E129" s="28" t="s">
        <v>29</v>
      </c>
      <c r="F129" s="28"/>
      <c r="G129" s="26">
        <v>3</v>
      </c>
      <c r="H129" s="27">
        <v>3</v>
      </c>
      <c r="I129" s="30"/>
    </row>
    <row r="130" ht="35.25" customHeight="1" spans="1:9">
      <c r="A130" s="7"/>
      <c r="B130" s="12"/>
      <c r="C130" s="12"/>
      <c r="D130" s="23" t="s">
        <v>33</v>
      </c>
      <c r="E130" s="28" t="s">
        <v>29</v>
      </c>
      <c r="F130" s="28"/>
      <c r="G130" s="26">
        <v>4</v>
      </c>
      <c r="H130" s="27">
        <v>4</v>
      </c>
      <c r="I130" s="30"/>
    </row>
    <row r="131" ht="35.25" customHeight="1" spans="1:9">
      <c r="A131" s="7"/>
      <c r="B131" s="12"/>
      <c r="C131" s="12" t="s">
        <v>34</v>
      </c>
      <c r="D131" s="23" t="s">
        <v>35</v>
      </c>
      <c r="E131" s="30" t="s">
        <v>36</v>
      </c>
      <c r="F131" s="30" t="s">
        <v>37</v>
      </c>
      <c r="G131" s="26">
        <v>20</v>
      </c>
      <c r="H131" s="27">
        <v>20</v>
      </c>
      <c r="I131" s="30"/>
    </row>
    <row r="132" ht="35.25" customHeight="1" spans="1:9">
      <c r="A132" s="7"/>
      <c r="B132" s="12"/>
      <c r="C132" s="12"/>
      <c r="D132" s="23" t="s">
        <v>38</v>
      </c>
      <c r="E132" s="30" t="s">
        <v>39</v>
      </c>
      <c r="F132" s="30" t="s">
        <v>40</v>
      </c>
      <c r="G132" s="26">
        <v>50</v>
      </c>
      <c r="H132" s="27">
        <v>50</v>
      </c>
      <c r="I132" s="30"/>
    </row>
    <row r="133" ht="35.25" customHeight="1" spans="1:9">
      <c r="A133" s="7"/>
      <c r="B133" s="6" t="s">
        <v>41</v>
      </c>
      <c r="C133" s="28" t="s">
        <v>42</v>
      </c>
      <c r="D133" s="28"/>
      <c r="E133" s="28"/>
      <c r="F133" s="28"/>
      <c r="G133" s="28"/>
      <c r="H133" s="28"/>
      <c r="I133" s="28"/>
    </row>
    <row r="134" ht="35.25" customHeight="1" spans="1:9">
      <c r="A134" s="7"/>
      <c r="B134" s="6" t="s">
        <v>43</v>
      </c>
      <c r="C134" s="28" t="s">
        <v>42</v>
      </c>
      <c r="D134" s="28"/>
      <c r="E134" s="28"/>
      <c r="F134" s="28"/>
      <c r="G134" s="28"/>
      <c r="H134" s="28"/>
      <c r="I134" s="28"/>
    </row>
    <row r="135" ht="28.9" customHeight="1" spans="1:9">
      <c r="A135" s="42" t="s">
        <v>44</v>
      </c>
      <c r="B135" s="42"/>
      <c r="C135" s="42"/>
      <c r="D135" s="42"/>
      <c r="E135" s="42"/>
      <c r="F135" s="42"/>
      <c r="G135" s="42"/>
      <c r="H135" s="42"/>
      <c r="I135" s="42"/>
    </row>
    <row r="137" ht="36" customHeight="1" spans="1:9">
      <c r="A137" s="6" t="s">
        <v>3</v>
      </c>
      <c r="B137" s="6"/>
      <c r="C137" s="6" t="s">
        <v>4</v>
      </c>
      <c r="D137" s="6"/>
      <c r="E137" s="6"/>
      <c r="F137" s="6" t="s">
        <v>5</v>
      </c>
      <c r="G137" s="6" t="s">
        <v>6</v>
      </c>
      <c r="H137" s="6"/>
      <c r="I137" s="6"/>
    </row>
    <row r="138" ht="35.25" customHeight="1" spans="1:9">
      <c r="A138" s="7" t="s">
        <v>45</v>
      </c>
      <c r="B138" s="6" t="s">
        <v>8</v>
      </c>
      <c r="C138" s="7" t="s">
        <v>64</v>
      </c>
      <c r="D138" s="7"/>
      <c r="E138" s="7"/>
      <c r="F138" s="7"/>
      <c r="G138" s="7"/>
      <c r="H138" s="7"/>
      <c r="I138" s="7"/>
    </row>
    <row r="139" ht="35.25" customHeight="1" spans="1:9">
      <c r="A139" s="7"/>
      <c r="B139" s="6" t="s">
        <v>10</v>
      </c>
      <c r="C139" s="12" t="s">
        <v>65</v>
      </c>
      <c r="D139" s="12"/>
      <c r="E139" s="12"/>
      <c r="F139" s="12"/>
      <c r="G139" s="12"/>
      <c r="H139" s="12"/>
      <c r="I139" s="12"/>
    </row>
    <row r="140" ht="35.25" customHeight="1" spans="1:9">
      <c r="A140" s="7"/>
      <c r="B140" s="12" t="s">
        <v>12</v>
      </c>
      <c r="C140" s="6" t="s">
        <v>13</v>
      </c>
      <c r="D140" s="6"/>
      <c r="E140" s="6" t="s">
        <v>14</v>
      </c>
      <c r="F140" s="6"/>
      <c r="G140" s="6" t="s">
        <v>15</v>
      </c>
      <c r="H140" s="6"/>
      <c r="I140" s="6"/>
    </row>
    <row r="141" ht="35.25" customHeight="1" spans="1:9">
      <c r="A141" s="7"/>
      <c r="B141" s="12"/>
      <c r="C141" s="23">
        <v>8.58</v>
      </c>
      <c r="D141" s="23"/>
      <c r="E141" s="23">
        <v>8.41</v>
      </c>
      <c r="F141" s="23"/>
      <c r="G141" s="49">
        <f>E141/C141</f>
        <v>0.98018648018648</v>
      </c>
      <c r="H141" s="49"/>
      <c r="I141" s="49"/>
    </row>
    <row r="142" ht="49.9" customHeight="1" spans="1:9">
      <c r="A142" s="7"/>
      <c r="B142" s="12" t="s">
        <v>16</v>
      </c>
      <c r="C142" s="12" t="s">
        <v>17</v>
      </c>
      <c r="D142" s="6" t="s">
        <v>18</v>
      </c>
      <c r="E142" s="6" t="s">
        <v>19</v>
      </c>
      <c r="F142" s="6" t="s">
        <v>20</v>
      </c>
      <c r="G142" s="6" t="s">
        <v>21</v>
      </c>
      <c r="H142" s="6" t="s">
        <v>22</v>
      </c>
      <c r="I142" s="12" t="s">
        <v>23</v>
      </c>
    </row>
    <row r="143" ht="33.75" customHeight="1" spans="1:9">
      <c r="A143" s="7"/>
      <c r="B143" s="12" t="s">
        <v>24</v>
      </c>
      <c r="C143" s="12" t="s">
        <v>25</v>
      </c>
      <c r="D143" s="12"/>
      <c r="E143" s="12"/>
      <c r="F143" s="12"/>
      <c r="G143" s="7">
        <f>SUM(G144:G151)</f>
        <v>100</v>
      </c>
      <c r="H143" s="7">
        <f>SUM(H144:H151)</f>
        <v>99.8</v>
      </c>
      <c r="I143" s="30"/>
    </row>
    <row r="144" ht="54" customHeight="1" spans="1:9">
      <c r="A144" s="7"/>
      <c r="B144" s="12"/>
      <c r="C144" s="12" t="s">
        <v>26</v>
      </c>
      <c r="D144" s="23" t="s">
        <v>15</v>
      </c>
      <c r="E144" s="28" t="s">
        <v>27</v>
      </c>
      <c r="F144" s="28"/>
      <c r="G144" s="26">
        <v>10</v>
      </c>
      <c r="H144" s="27">
        <f>0.98*10</f>
        <v>9.8</v>
      </c>
      <c r="I144" s="30" t="s">
        <v>51</v>
      </c>
    </row>
    <row r="145" ht="35.25" customHeight="1" spans="1:9">
      <c r="A145" s="7"/>
      <c r="B145" s="12"/>
      <c r="C145" s="12"/>
      <c r="D145" s="28" t="s">
        <v>28</v>
      </c>
      <c r="E145" s="28" t="s">
        <v>29</v>
      </c>
      <c r="F145" s="28"/>
      <c r="G145" s="26">
        <v>5</v>
      </c>
      <c r="H145" s="27">
        <v>5</v>
      </c>
      <c r="I145" s="30"/>
    </row>
    <row r="146" ht="35.25" customHeight="1" spans="1:9">
      <c r="A146" s="7"/>
      <c r="B146" s="12"/>
      <c r="C146" s="12"/>
      <c r="D146" s="23" t="s">
        <v>30</v>
      </c>
      <c r="E146" s="28" t="s">
        <v>29</v>
      </c>
      <c r="F146" s="28"/>
      <c r="G146" s="26">
        <v>5</v>
      </c>
      <c r="H146" s="27">
        <v>5</v>
      </c>
      <c r="I146" s="30"/>
    </row>
    <row r="147" ht="35.25" customHeight="1" spans="1:9">
      <c r="A147" s="7"/>
      <c r="B147" s="12"/>
      <c r="C147" s="12"/>
      <c r="D147" s="23" t="s">
        <v>31</v>
      </c>
      <c r="E147" s="28" t="s">
        <v>29</v>
      </c>
      <c r="F147" s="28"/>
      <c r="G147" s="26">
        <v>3</v>
      </c>
      <c r="H147" s="27">
        <v>3</v>
      </c>
      <c r="I147" s="30"/>
    </row>
    <row r="148" ht="35.25" customHeight="1" spans="1:9">
      <c r="A148" s="7"/>
      <c r="B148" s="12"/>
      <c r="C148" s="12"/>
      <c r="D148" s="23" t="s">
        <v>32</v>
      </c>
      <c r="E148" s="28" t="s">
        <v>29</v>
      </c>
      <c r="F148" s="28"/>
      <c r="G148" s="26">
        <v>3</v>
      </c>
      <c r="H148" s="27">
        <v>3</v>
      </c>
      <c r="I148" s="30"/>
    </row>
    <row r="149" ht="35.25" customHeight="1" spans="1:9">
      <c r="A149" s="7"/>
      <c r="B149" s="12"/>
      <c r="C149" s="12"/>
      <c r="D149" s="23" t="s">
        <v>33</v>
      </c>
      <c r="E149" s="28" t="s">
        <v>29</v>
      </c>
      <c r="F149" s="28"/>
      <c r="G149" s="26">
        <v>4</v>
      </c>
      <c r="H149" s="27">
        <v>4</v>
      </c>
      <c r="I149" s="30"/>
    </row>
    <row r="150" ht="35.25" customHeight="1" spans="1:9">
      <c r="A150" s="7"/>
      <c r="B150" s="12"/>
      <c r="C150" s="12" t="s">
        <v>34</v>
      </c>
      <c r="D150" s="23" t="s">
        <v>35</v>
      </c>
      <c r="E150" s="30" t="s">
        <v>36</v>
      </c>
      <c r="F150" s="30" t="s">
        <v>37</v>
      </c>
      <c r="G150" s="26">
        <v>20</v>
      </c>
      <c r="H150" s="27">
        <v>20</v>
      </c>
      <c r="I150" s="30"/>
    </row>
    <row r="151" ht="35.25" customHeight="1" spans="1:9">
      <c r="A151" s="7"/>
      <c r="B151" s="12"/>
      <c r="C151" s="12"/>
      <c r="D151" s="23" t="s">
        <v>38</v>
      </c>
      <c r="E151" s="30" t="s">
        <v>39</v>
      </c>
      <c r="F151" s="30" t="s">
        <v>40</v>
      </c>
      <c r="G151" s="26">
        <v>50</v>
      </c>
      <c r="H151" s="27">
        <v>50</v>
      </c>
      <c r="I151" s="30"/>
    </row>
    <row r="152" ht="35.25" customHeight="1" spans="1:9">
      <c r="A152" s="7"/>
      <c r="B152" s="6" t="s">
        <v>41</v>
      </c>
      <c r="C152" s="28" t="s">
        <v>42</v>
      </c>
      <c r="D152" s="28"/>
      <c r="E152" s="28"/>
      <c r="F152" s="28"/>
      <c r="G152" s="28"/>
      <c r="H152" s="28"/>
      <c r="I152" s="28"/>
    </row>
    <row r="153" ht="35.25" customHeight="1" spans="1:9">
      <c r="A153" s="7"/>
      <c r="B153" s="6" t="s">
        <v>43</v>
      </c>
      <c r="C153" s="28" t="s">
        <v>42</v>
      </c>
      <c r="D153" s="28"/>
      <c r="E153" s="28"/>
      <c r="F153" s="28"/>
      <c r="G153" s="28"/>
      <c r="H153" s="28"/>
      <c r="I153" s="28"/>
    </row>
    <row r="154" ht="28.9" customHeight="1" spans="1:9">
      <c r="A154" s="42" t="s">
        <v>44</v>
      </c>
      <c r="B154" s="42"/>
      <c r="C154" s="42"/>
      <c r="D154" s="42"/>
      <c r="E154" s="42"/>
      <c r="F154" s="42"/>
      <c r="G154" s="42"/>
      <c r="H154" s="42"/>
      <c r="I154" s="42"/>
    </row>
    <row r="156" ht="36" customHeight="1" spans="1:9">
      <c r="A156" s="6" t="s">
        <v>3</v>
      </c>
      <c r="B156" s="6"/>
      <c r="C156" s="6" t="s">
        <v>4</v>
      </c>
      <c r="D156" s="6"/>
      <c r="E156" s="6"/>
      <c r="F156" s="6" t="s">
        <v>5</v>
      </c>
      <c r="G156" s="6" t="s">
        <v>66</v>
      </c>
      <c r="H156" s="6"/>
      <c r="I156" s="6"/>
    </row>
    <row r="157" ht="35.25" customHeight="1" spans="1:9">
      <c r="A157" s="7" t="s">
        <v>45</v>
      </c>
      <c r="B157" s="6" t="s">
        <v>8</v>
      </c>
      <c r="C157" s="7" t="s">
        <v>67</v>
      </c>
      <c r="D157" s="7"/>
      <c r="E157" s="7"/>
      <c r="F157" s="7"/>
      <c r="G157" s="7"/>
      <c r="H157" s="7"/>
      <c r="I157" s="7"/>
    </row>
    <row r="158" ht="35.25" customHeight="1" spans="1:9">
      <c r="A158" s="7"/>
      <c r="B158" s="6" t="s">
        <v>10</v>
      </c>
      <c r="C158" s="50" t="s">
        <v>68</v>
      </c>
      <c r="D158" s="50"/>
      <c r="E158" s="50"/>
      <c r="F158" s="50"/>
      <c r="G158" s="50"/>
      <c r="H158" s="50"/>
      <c r="I158" s="50"/>
    </row>
    <row r="159" ht="35.25" customHeight="1" spans="1:9">
      <c r="A159" s="7"/>
      <c r="B159" s="12" t="s">
        <v>12</v>
      </c>
      <c r="C159" s="6" t="s">
        <v>13</v>
      </c>
      <c r="D159" s="6"/>
      <c r="E159" s="6" t="s">
        <v>14</v>
      </c>
      <c r="F159" s="6"/>
      <c r="G159" s="6" t="s">
        <v>15</v>
      </c>
      <c r="H159" s="6"/>
      <c r="I159" s="6"/>
    </row>
    <row r="160" ht="35.25" customHeight="1" spans="1:9">
      <c r="A160" s="7"/>
      <c r="B160" s="12"/>
      <c r="C160" s="23">
        <v>300</v>
      </c>
      <c r="D160" s="23"/>
      <c r="E160" s="23">
        <v>190.11295</v>
      </c>
      <c r="F160" s="23"/>
      <c r="G160" s="49">
        <f>E160/C160</f>
        <v>0.633709833333333</v>
      </c>
      <c r="H160" s="49"/>
      <c r="I160" s="49"/>
    </row>
    <row r="161" ht="49.9" customHeight="1" spans="1:9">
      <c r="A161" s="7"/>
      <c r="B161" s="12" t="s">
        <v>16</v>
      </c>
      <c r="C161" s="12" t="s">
        <v>17</v>
      </c>
      <c r="D161" s="6" t="s">
        <v>18</v>
      </c>
      <c r="E161" s="6" t="s">
        <v>19</v>
      </c>
      <c r="F161" s="6" t="s">
        <v>20</v>
      </c>
      <c r="G161" s="6" t="s">
        <v>21</v>
      </c>
      <c r="H161" s="6" t="s">
        <v>22</v>
      </c>
      <c r="I161" s="12" t="s">
        <v>23</v>
      </c>
    </row>
    <row r="162" ht="33.75" customHeight="1" spans="1:9">
      <c r="A162" s="7"/>
      <c r="B162" s="12" t="s">
        <v>24</v>
      </c>
      <c r="C162" s="12" t="s">
        <v>25</v>
      </c>
      <c r="D162" s="12"/>
      <c r="E162" s="12"/>
      <c r="F162" s="12"/>
      <c r="G162" s="7">
        <f>SUM(G163:G170)</f>
        <v>100</v>
      </c>
      <c r="H162" s="7">
        <f>SUM(H163:H170)</f>
        <v>96.3</v>
      </c>
      <c r="I162" s="30"/>
    </row>
    <row r="163" ht="54" customHeight="1" spans="1:9">
      <c r="A163" s="7"/>
      <c r="B163" s="12"/>
      <c r="C163" s="12" t="s">
        <v>26</v>
      </c>
      <c r="D163" s="23" t="s">
        <v>15</v>
      </c>
      <c r="E163" s="28" t="s">
        <v>27</v>
      </c>
      <c r="F163" s="28"/>
      <c r="G163" s="26">
        <v>10</v>
      </c>
      <c r="H163" s="27">
        <f>0.63*10</f>
        <v>6.3</v>
      </c>
      <c r="I163" s="30" t="s">
        <v>69</v>
      </c>
    </row>
    <row r="164" ht="35.25" customHeight="1" spans="1:9">
      <c r="A164" s="7"/>
      <c r="B164" s="12"/>
      <c r="C164" s="12"/>
      <c r="D164" s="28" t="s">
        <v>28</v>
      </c>
      <c r="E164" s="28" t="s">
        <v>29</v>
      </c>
      <c r="F164" s="28"/>
      <c r="G164" s="26">
        <v>5</v>
      </c>
      <c r="H164" s="27">
        <v>5</v>
      </c>
      <c r="I164" s="30"/>
    </row>
    <row r="165" ht="35.25" customHeight="1" spans="1:9">
      <c r="A165" s="7"/>
      <c r="B165" s="12"/>
      <c r="C165" s="12"/>
      <c r="D165" s="23" t="s">
        <v>30</v>
      </c>
      <c r="E165" s="28" t="s">
        <v>29</v>
      </c>
      <c r="F165" s="28"/>
      <c r="G165" s="26">
        <v>5</v>
      </c>
      <c r="H165" s="27">
        <v>5</v>
      </c>
      <c r="I165" s="30"/>
    </row>
    <row r="166" ht="35.25" customHeight="1" spans="1:9">
      <c r="A166" s="7"/>
      <c r="B166" s="12"/>
      <c r="C166" s="12"/>
      <c r="D166" s="23" t="s">
        <v>31</v>
      </c>
      <c r="E166" s="28" t="s">
        <v>29</v>
      </c>
      <c r="F166" s="28"/>
      <c r="G166" s="26">
        <v>3</v>
      </c>
      <c r="H166" s="27">
        <v>3</v>
      </c>
      <c r="I166" s="30"/>
    </row>
    <row r="167" ht="35.25" customHeight="1" spans="1:9">
      <c r="A167" s="7"/>
      <c r="B167" s="12"/>
      <c r="C167" s="12"/>
      <c r="D167" s="23" t="s">
        <v>32</v>
      </c>
      <c r="E167" s="28" t="s">
        <v>29</v>
      </c>
      <c r="F167" s="28"/>
      <c r="G167" s="26">
        <v>3</v>
      </c>
      <c r="H167" s="27">
        <v>3</v>
      </c>
      <c r="I167" s="30"/>
    </row>
    <row r="168" ht="35.25" customHeight="1" spans="1:9">
      <c r="A168" s="7"/>
      <c r="B168" s="12"/>
      <c r="C168" s="12"/>
      <c r="D168" s="23" t="s">
        <v>33</v>
      </c>
      <c r="E168" s="28" t="s">
        <v>29</v>
      </c>
      <c r="F168" s="28"/>
      <c r="G168" s="26">
        <v>4</v>
      </c>
      <c r="H168" s="27">
        <v>4</v>
      </c>
      <c r="I168" s="30"/>
    </row>
    <row r="169" ht="35.25" customHeight="1" spans="1:9">
      <c r="A169" s="7"/>
      <c r="B169" s="12"/>
      <c r="C169" s="12" t="s">
        <v>34</v>
      </c>
      <c r="D169" s="23" t="s">
        <v>35</v>
      </c>
      <c r="E169" s="30" t="s">
        <v>36</v>
      </c>
      <c r="F169" s="30" t="s">
        <v>37</v>
      </c>
      <c r="G169" s="26">
        <v>20</v>
      </c>
      <c r="H169" s="27">
        <v>20</v>
      </c>
      <c r="I169" s="30"/>
    </row>
    <row r="170" ht="35.25" customHeight="1" spans="1:9">
      <c r="A170" s="7"/>
      <c r="B170" s="12"/>
      <c r="C170" s="12"/>
      <c r="D170" s="23" t="s">
        <v>38</v>
      </c>
      <c r="E170" s="30" t="s">
        <v>39</v>
      </c>
      <c r="F170" s="30" t="s">
        <v>40</v>
      </c>
      <c r="G170" s="26">
        <v>50</v>
      </c>
      <c r="H170" s="27">
        <v>50</v>
      </c>
      <c r="I170" s="30"/>
    </row>
    <row r="171" ht="35.25" customHeight="1" spans="1:9">
      <c r="A171" s="7"/>
      <c r="B171" s="6" t="s">
        <v>41</v>
      </c>
      <c r="C171" s="28" t="s">
        <v>42</v>
      </c>
      <c r="D171" s="28"/>
      <c r="E171" s="28"/>
      <c r="F171" s="28"/>
      <c r="G171" s="28"/>
      <c r="H171" s="28"/>
      <c r="I171" s="28"/>
    </row>
    <row r="172" ht="35.25" customHeight="1" spans="1:9">
      <c r="A172" s="7"/>
      <c r="B172" s="6" t="s">
        <v>43</v>
      </c>
      <c r="C172" s="28" t="s">
        <v>42</v>
      </c>
      <c r="D172" s="28"/>
      <c r="E172" s="28"/>
      <c r="F172" s="28"/>
      <c r="G172" s="28"/>
      <c r="H172" s="28"/>
      <c r="I172" s="28"/>
    </row>
    <row r="173" ht="28.9" customHeight="1" spans="1:9">
      <c r="A173" s="42" t="s">
        <v>44</v>
      </c>
      <c r="B173" s="42"/>
      <c r="C173" s="42"/>
      <c r="D173" s="42"/>
      <c r="E173" s="42"/>
      <c r="F173" s="42"/>
      <c r="G173" s="42"/>
      <c r="H173" s="42"/>
      <c r="I173" s="42"/>
    </row>
    <row r="175" ht="36" customHeight="1" spans="1:9">
      <c r="A175" s="6" t="s">
        <v>3</v>
      </c>
      <c r="B175" s="6"/>
      <c r="C175" s="6" t="s">
        <v>4</v>
      </c>
      <c r="D175" s="6"/>
      <c r="E175" s="6"/>
      <c r="F175" s="6" t="s">
        <v>5</v>
      </c>
      <c r="G175" s="6" t="s">
        <v>6</v>
      </c>
      <c r="H175" s="6"/>
      <c r="I175" s="6"/>
    </row>
    <row r="176" ht="35.25" customHeight="1" spans="1:9">
      <c r="A176" s="7" t="s">
        <v>45</v>
      </c>
      <c r="B176" s="6" t="s">
        <v>8</v>
      </c>
      <c r="C176" s="7" t="s">
        <v>70</v>
      </c>
      <c r="D176" s="7"/>
      <c r="E176" s="7"/>
      <c r="F176" s="7"/>
      <c r="G176" s="7"/>
      <c r="H176" s="7"/>
      <c r="I176" s="7"/>
    </row>
    <row r="177" ht="35.25" customHeight="1" spans="1:9">
      <c r="A177" s="7"/>
      <c r="B177" s="6" t="s">
        <v>10</v>
      </c>
      <c r="C177" s="50" t="s">
        <v>71</v>
      </c>
      <c r="D177" s="50"/>
      <c r="E177" s="50"/>
      <c r="F177" s="50"/>
      <c r="G177" s="50"/>
      <c r="H177" s="50"/>
      <c r="I177" s="50"/>
    </row>
    <row r="178" ht="35.25" customHeight="1" spans="1:9">
      <c r="A178" s="7"/>
      <c r="B178" s="12" t="s">
        <v>12</v>
      </c>
      <c r="C178" s="6" t="s">
        <v>13</v>
      </c>
      <c r="D178" s="6"/>
      <c r="E178" s="6" t="s">
        <v>14</v>
      </c>
      <c r="F178" s="6"/>
      <c r="G178" s="6" t="s">
        <v>15</v>
      </c>
      <c r="H178" s="6"/>
      <c r="I178" s="6"/>
    </row>
    <row r="179" ht="35.25" customHeight="1" spans="1:9">
      <c r="A179" s="7"/>
      <c r="B179" s="12"/>
      <c r="C179" s="23">
        <v>1</v>
      </c>
      <c r="D179" s="23"/>
      <c r="E179" s="23">
        <v>0</v>
      </c>
      <c r="F179" s="23"/>
      <c r="G179" s="49">
        <f>E179/C179</f>
        <v>0</v>
      </c>
      <c r="H179" s="49"/>
      <c r="I179" s="49"/>
    </row>
    <row r="180" ht="49.9" customHeight="1" spans="1:9">
      <c r="A180" s="7"/>
      <c r="B180" s="12" t="s">
        <v>16</v>
      </c>
      <c r="C180" s="12" t="s">
        <v>17</v>
      </c>
      <c r="D180" s="6" t="s">
        <v>18</v>
      </c>
      <c r="E180" s="6" t="s">
        <v>19</v>
      </c>
      <c r="F180" s="6" t="s">
        <v>20</v>
      </c>
      <c r="G180" s="6" t="s">
        <v>21</v>
      </c>
      <c r="H180" s="6" t="s">
        <v>22</v>
      </c>
      <c r="I180" s="12" t="s">
        <v>23</v>
      </c>
    </row>
    <row r="181" ht="33.75" customHeight="1" spans="1:9">
      <c r="A181" s="7"/>
      <c r="B181" s="12" t="s">
        <v>24</v>
      </c>
      <c r="C181" s="12" t="s">
        <v>25</v>
      </c>
      <c r="D181" s="12"/>
      <c r="E181" s="12"/>
      <c r="F181" s="12"/>
      <c r="G181" s="7">
        <f>SUM(G182:G189)</f>
        <v>100</v>
      </c>
      <c r="H181" s="7">
        <f>SUM(H182:H189)</f>
        <v>0</v>
      </c>
      <c r="I181" s="30"/>
    </row>
    <row r="182" ht="54" customHeight="1" spans="1:9">
      <c r="A182" s="7"/>
      <c r="B182" s="12"/>
      <c r="C182" s="12" t="s">
        <v>26</v>
      </c>
      <c r="D182" s="23" t="s">
        <v>15</v>
      </c>
      <c r="E182" s="28" t="s">
        <v>27</v>
      </c>
      <c r="F182" s="28"/>
      <c r="G182" s="26">
        <v>10</v>
      </c>
      <c r="H182" s="27">
        <v>0</v>
      </c>
      <c r="I182" s="30" t="s">
        <v>57</v>
      </c>
    </row>
    <row r="183" ht="35.25" customHeight="1" spans="1:9">
      <c r="A183" s="7"/>
      <c r="B183" s="12"/>
      <c r="C183" s="12"/>
      <c r="D183" s="28" t="s">
        <v>28</v>
      </c>
      <c r="E183" s="28" t="s">
        <v>29</v>
      </c>
      <c r="F183" s="28"/>
      <c r="G183" s="26">
        <v>5</v>
      </c>
      <c r="H183" s="27">
        <v>0</v>
      </c>
      <c r="I183" s="30"/>
    </row>
    <row r="184" ht="35.25" customHeight="1" spans="1:9">
      <c r="A184" s="7"/>
      <c r="B184" s="12"/>
      <c r="C184" s="12"/>
      <c r="D184" s="23" t="s">
        <v>30</v>
      </c>
      <c r="E184" s="28" t="s">
        <v>29</v>
      </c>
      <c r="F184" s="28"/>
      <c r="G184" s="26">
        <v>5</v>
      </c>
      <c r="H184" s="27">
        <v>0</v>
      </c>
      <c r="I184" s="30"/>
    </row>
    <row r="185" ht="35.25" customHeight="1" spans="1:9">
      <c r="A185" s="7"/>
      <c r="B185" s="12"/>
      <c r="C185" s="12"/>
      <c r="D185" s="23" t="s">
        <v>31</v>
      </c>
      <c r="E185" s="28" t="s">
        <v>29</v>
      </c>
      <c r="F185" s="28"/>
      <c r="G185" s="26">
        <v>3</v>
      </c>
      <c r="H185" s="27">
        <v>0</v>
      </c>
      <c r="I185" s="30"/>
    </row>
    <row r="186" ht="35.25" customHeight="1" spans="1:9">
      <c r="A186" s="7"/>
      <c r="B186" s="12"/>
      <c r="C186" s="12"/>
      <c r="D186" s="23" t="s">
        <v>32</v>
      </c>
      <c r="E186" s="28" t="s">
        <v>29</v>
      </c>
      <c r="F186" s="28"/>
      <c r="G186" s="26">
        <v>3</v>
      </c>
      <c r="H186" s="27">
        <v>0</v>
      </c>
      <c r="I186" s="30"/>
    </row>
    <row r="187" ht="35.25" customHeight="1" spans="1:9">
      <c r="A187" s="7"/>
      <c r="B187" s="12"/>
      <c r="C187" s="12"/>
      <c r="D187" s="23" t="s">
        <v>33</v>
      </c>
      <c r="E187" s="28" t="s">
        <v>29</v>
      </c>
      <c r="F187" s="28"/>
      <c r="G187" s="26">
        <v>4</v>
      </c>
      <c r="H187" s="27">
        <v>0</v>
      </c>
      <c r="I187" s="30"/>
    </row>
    <row r="188" ht="35.25" customHeight="1" spans="1:9">
      <c r="A188" s="7"/>
      <c r="B188" s="12"/>
      <c r="C188" s="12" t="s">
        <v>34</v>
      </c>
      <c r="D188" s="23" t="s">
        <v>35</v>
      </c>
      <c r="E188" s="30" t="s">
        <v>36</v>
      </c>
      <c r="F188" s="30" t="s">
        <v>37</v>
      </c>
      <c r="G188" s="26">
        <v>20</v>
      </c>
      <c r="H188" s="27">
        <v>0</v>
      </c>
      <c r="I188" s="30"/>
    </row>
    <row r="189" ht="35.25" customHeight="1" spans="1:9">
      <c r="A189" s="7"/>
      <c r="B189" s="12"/>
      <c r="C189" s="12"/>
      <c r="D189" s="23" t="s">
        <v>38</v>
      </c>
      <c r="E189" s="30" t="s">
        <v>39</v>
      </c>
      <c r="F189" s="30" t="s">
        <v>40</v>
      </c>
      <c r="G189" s="26">
        <v>50</v>
      </c>
      <c r="H189" s="27">
        <v>0</v>
      </c>
      <c r="I189" s="30"/>
    </row>
    <row r="190" ht="35.25" customHeight="1" spans="1:9">
      <c r="A190" s="7"/>
      <c r="B190" s="6" t="s">
        <v>41</v>
      </c>
      <c r="C190" s="28" t="s">
        <v>42</v>
      </c>
      <c r="D190" s="28"/>
      <c r="E190" s="28"/>
      <c r="F190" s="28"/>
      <c r="G190" s="28"/>
      <c r="H190" s="28"/>
      <c r="I190" s="28"/>
    </row>
    <row r="191" ht="35.25" customHeight="1" spans="1:9">
      <c r="A191" s="7"/>
      <c r="B191" s="6" t="s">
        <v>43</v>
      </c>
      <c r="C191" s="28" t="s">
        <v>42</v>
      </c>
      <c r="D191" s="28"/>
      <c r="E191" s="28"/>
      <c r="F191" s="28"/>
      <c r="G191" s="28"/>
      <c r="H191" s="28"/>
      <c r="I191" s="28"/>
    </row>
    <row r="192" ht="28.9" customHeight="1" spans="1:9">
      <c r="A192" s="42" t="s">
        <v>44</v>
      </c>
      <c r="B192" s="42"/>
      <c r="C192" s="42"/>
      <c r="D192" s="42"/>
      <c r="E192" s="42"/>
      <c r="F192" s="42"/>
      <c r="G192" s="42"/>
      <c r="H192" s="42"/>
      <c r="I192" s="42"/>
    </row>
  </sheetData>
  <mergeCells count="262">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23:B23"/>
    <mergeCell ref="C23:E23"/>
    <mergeCell ref="G23:I23"/>
    <mergeCell ref="C24:I24"/>
    <mergeCell ref="C25:I25"/>
    <mergeCell ref="C26:D26"/>
    <mergeCell ref="E26:F26"/>
    <mergeCell ref="G26:I26"/>
    <mergeCell ref="C27:D27"/>
    <mergeCell ref="E27:F27"/>
    <mergeCell ref="G27:I27"/>
    <mergeCell ref="C29:F29"/>
    <mergeCell ref="E30:F30"/>
    <mergeCell ref="E31:F31"/>
    <mergeCell ref="E32:F32"/>
    <mergeCell ref="E33:F33"/>
    <mergeCell ref="E34:F34"/>
    <mergeCell ref="E35:F35"/>
    <mergeCell ref="C38:I38"/>
    <mergeCell ref="C39:I39"/>
    <mergeCell ref="A40:I40"/>
    <mergeCell ref="A42:B42"/>
    <mergeCell ref="C42:E42"/>
    <mergeCell ref="G42:I42"/>
    <mergeCell ref="C43:I43"/>
    <mergeCell ref="C44:I44"/>
    <mergeCell ref="C45:D45"/>
    <mergeCell ref="E45:F45"/>
    <mergeCell ref="G45:I45"/>
    <mergeCell ref="C46:D46"/>
    <mergeCell ref="E46:F46"/>
    <mergeCell ref="G46:I46"/>
    <mergeCell ref="C48:F48"/>
    <mergeCell ref="E49:F49"/>
    <mergeCell ref="E50:F50"/>
    <mergeCell ref="E51:F51"/>
    <mergeCell ref="E52:F52"/>
    <mergeCell ref="E53:F53"/>
    <mergeCell ref="E54:F54"/>
    <mergeCell ref="C57:I57"/>
    <mergeCell ref="C58:I58"/>
    <mergeCell ref="A59:I59"/>
    <mergeCell ref="A61:B61"/>
    <mergeCell ref="C61:E61"/>
    <mergeCell ref="G61:I61"/>
    <mergeCell ref="C62:I62"/>
    <mergeCell ref="C63:I63"/>
    <mergeCell ref="C64:D64"/>
    <mergeCell ref="E64:F64"/>
    <mergeCell ref="G64:I64"/>
    <mergeCell ref="C65:D65"/>
    <mergeCell ref="E65:F65"/>
    <mergeCell ref="G65:I65"/>
    <mergeCell ref="C67:F67"/>
    <mergeCell ref="E68:F68"/>
    <mergeCell ref="E69:F69"/>
    <mergeCell ref="E70:F70"/>
    <mergeCell ref="E71:F71"/>
    <mergeCell ref="E72:F72"/>
    <mergeCell ref="E73:F73"/>
    <mergeCell ref="C76:I76"/>
    <mergeCell ref="C77:I77"/>
    <mergeCell ref="A78:I78"/>
    <mergeCell ref="A80:B80"/>
    <mergeCell ref="C80:E80"/>
    <mergeCell ref="G80:I80"/>
    <mergeCell ref="C81:I81"/>
    <mergeCell ref="C82:I82"/>
    <mergeCell ref="C83:D83"/>
    <mergeCell ref="E83:F83"/>
    <mergeCell ref="G83:I83"/>
    <mergeCell ref="C84:D84"/>
    <mergeCell ref="E84:F84"/>
    <mergeCell ref="G84:I84"/>
    <mergeCell ref="C86:F86"/>
    <mergeCell ref="E87:F87"/>
    <mergeCell ref="E88:F88"/>
    <mergeCell ref="E89:F89"/>
    <mergeCell ref="E90:F90"/>
    <mergeCell ref="E91:F91"/>
    <mergeCell ref="E92:F92"/>
    <mergeCell ref="C95:I95"/>
    <mergeCell ref="C96:I96"/>
    <mergeCell ref="A97:I97"/>
    <mergeCell ref="A99:B99"/>
    <mergeCell ref="C99:E99"/>
    <mergeCell ref="G99:I99"/>
    <mergeCell ref="C100:I100"/>
    <mergeCell ref="C101:I101"/>
    <mergeCell ref="C102:D102"/>
    <mergeCell ref="E102:F102"/>
    <mergeCell ref="G102:I102"/>
    <mergeCell ref="C103:D103"/>
    <mergeCell ref="E103:F103"/>
    <mergeCell ref="G103:I103"/>
    <mergeCell ref="C105:F105"/>
    <mergeCell ref="E106:F106"/>
    <mergeCell ref="E107:F107"/>
    <mergeCell ref="E108:F108"/>
    <mergeCell ref="E109:F109"/>
    <mergeCell ref="E110:F110"/>
    <mergeCell ref="E111:F111"/>
    <mergeCell ref="C114:I114"/>
    <mergeCell ref="C115:I115"/>
    <mergeCell ref="A116:I116"/>
    <mergeCell ref="A118:B118"/>
    <mergeCell ref="C118:E118"/>
    <mergeCell ref="G118:I118"/>
    <mergeCell ref="C119:I119"/>
    <mergeCell ref="C120:I120"/>
    <mergeCell ref="C121:D121"/>
    <mergeCell ref="E121:F121"/>
    <mergeCell ref="G121:I121"/>
    <mergeCell ref="C122:D122"/>
    <mergeCell ref="E122:F122"/>
    <mergeCell ref="G122:I122"/>
    <mergeCell ref="C124:F124"/>
    <mergeCell ref="E125:F125"/>
    <mergeCell ref="E126:F126"/>
    <mergeCell ref="E127:F127"/>
    <mergeCell ref="E128:F128"/>
    <mergeCell ref="E129:F129"/>
    <mergeCell ref="E130:F130"/>
    <mergeCell ref="C133:I133"/>
    <mergeCell ref="C134:I134"/>
    <mergeCell ref="A135:I135"/>
    <mergeCell ref="A137:B137"/>
    <mergeCell ref="C137:E137"/>
    <mergeCell ref="G137:I137"/>
    <mergeCell ref="C138:I138"/>
    <mergeCell ref="C139:I139"/>
    <mergeCell ref="C140:D140"/>
    <mergeCell ref="E140:F140"/>
    <mergeCell ref="G140:I140"/>
    <mergeCell ref="C141:D141"/>
    <mergeCell ref="E141:F141"/>
    <mergeCell ref="G141:I141"/>
    <mergeCell ref="C143:F143"/>
    <mergeCell ref="E144:F144"/>
    <mergeCell ref="E145:F145"/>
    <mergeCell ref="E146:F146"/>
    <mergeCell ref="E147:F147"/>
    <mergeCell ref="E148:F148"/>
    <mergeCell ref="E149:F149"/>
    <mergeCell ref="C152:I152"/>
    <mergeCell ref="C153:I153"/>
    <mergeCell ref="A154:I154"/>
    <mergeCell ref="A156:B156"/>
    <mergeCell ref="C156:E156"/>
    <mergeCell ref="G156:I156"/>
    <mergeCell ref="C157:I157"/>
    <mergeCell ref="C158:I158"/>
    <mergeCell ref="C159:D159"/>
    <mergeCell ref="E159:F159"/>
    <mergeCell ref="G159:I159"/>
    <mergeCell ref="C160:D160"/>
    <mergeCell ref="E160:F160"/>
    <mergeCell ref="G160:I160"/>
    <mergeCell ref="C162:F162"/>
    <mergeCell ref="E163:F163"/>
    <mergeCell ref="E164:F164"/>
    <mergeCell ref="E165:F165"/>
    <mergeCell ref="E166:F166"/>
    <mergeCell ref="E167:F167"/>
    <mergeCell ref="E168:F168"/>
    <mergeCell ref="C171:I171"/>
    <mergeCell ref="C172:I172"/>
    <mergeCell ref="A173:I173"/>
    <mergeCell ref="A175:B175"/>
    <mergeCell ref="C175:E175"/>
    <mergeCell ref="G175:I175"/>
    <mergeCell ref="C176:I176"/>
    <mergeCell ref="C177:I177"/>
    <mergeCell ref="C178:D178"/>
    <mergeCell ref="E178:F178"/>
    <mergeCell ref="G178:I178"/>
    <mergeCell ref="C179:D179"/>
    <mergeCell ref="E179:F179"/>
    <mergeCell ref="G179:I179"/>
    <mergeCell ref="C181:F181"/>
    <mergeCell ref="E182:F182"/>
    <mergeCell ref="E183:F183"/>
    <mergeCell ref="E184:F184"/>
    <mergeCell ref="E185:F185"/>
    <mergeCell ref="E186:F186"/>
    <mergeCell ref="E187:F187"/>
    <mergeCell ref="C190:I190"/>
    <mergeCell ref="C191:I191"/>
    <mergeCell ref="A192:I192"/>
    <mergeCell ref="A5:A20"/>
    <mergeCell ref="A24:A39"/>
    <mergeCell ref="A43:A58"/>
    <mergeCell ref="A62:A77"/>
    <mergeCell ref="A81:A96"/>
    <mergeCell ref="A100:A115"/>
    <mergeCell ref="A119:A134"/>
    <mergeCell ref="A138:A153"/>
    <mergeCell ref="A157:A172"/>
    <mergeCell ref="A176:A191"/>
    <mergeCell ref="B7:B8"/>
    <mergeCell ref="B10:B18"/>
    <mergeCell ref="B26:B27"/>
    <mergeCell ref="B29:B37"/>
    <mergeCell ref="B45:B46"/>
    <mergeCell ref="B48:B56"/>
    <mergeCell ref="B64:B65"/>
    <mergeCell ref="B67:B75"/>
    <mergeCell ref="B83:B84"/>
    <mergeCell ref="B86:B94"/>
    <mergeCell ref="B102:B103"/>
    <mergeCell ref="B105:B113"/>
    <mergeCell ref="B121:B122"/>
    <mergeCell ref="B124:B132"/>
    <mergeCell ref="B140:B141"/>
    <mergeCell ref="B143:B151"/>
    <mergeCell ref="B159:B160"/>
    <mergeCell ref="B162:B170"/>
    <mergeCell ref="B178:B179"/>
    <mergeCell ref="B181:B189"/>
    <mergeCell ref="C11:C16"/>
    <mergeCell ref="C17:C18"/>
    <mergeCell ref="C30:C35"/>
    <mergeCell ref="C36:C37"/>
    <mergeCell ref="C49:C54"/>
    <mergeCell ref="C55:C56"/>
    <mergeCell ref="C68:C73"/>
    <mergeCell ref="C74:C75"/>
    <mergeCell ref="C87:C92"/>
    <mergeCell ref="C93:C94"/>
    <mergeCell ref="C106:C111"/>
    <mergeCell ref="C112:C113"/>
    <mergeCell ref="C125:C130"/>
    <mergeCell ref="C131:C132"/>
    <mergeCell ref="C144:C149"/>
    <mergeCell ref="C150:C151"/>
    <mergeCell ref="C163:C168"/>
    <mergeCell ref="C169:C170"/>
    <mergeCell ref="C182:C187"/>
    <mergeCell ref="C188:C189"/>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docProps/app.xml><?xml version="1.0" encoding="utf-8"?>
<Properties xmlns="http://schemas.openxmlformats.org/officeDocument/2006/extended-properties" xmlns:vt="http://schemas.openxmlformats.org/officeDocument/2006/docPropsVTypes">
  <Company>Micorosoft</Company>
  <Application>Microsoft Excel</Application>
  <HeadingPairs>
    <vt:vector size="2" baseType="variant">
      <vt:variant>
        <vt:lpstr>工作表</vt:lpstr>
      </vt:variant>
      <vt:variant>
        <vt:i4>1</vt:i4>
      </vt:variant>
    </vt:vector>
  </HeadingPairs>
  <TitlesOfParts>
    <vt:vector size="1" baseType="lpstr">
      <vt:lpstr>表3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鲁静</cp:lastModifiedBy>
  <dcterms:created xsi:type="dcterms:W3CDTF">2021-06-02T03:04:00Z</dcterms:created>
  <cp:lastPrinted>2021-10-15T08:27:00Z</cp:lastPrinted>
  <dcterms:modified xsi:type="dcterms:W3CDTF">2021-10-15T09:43:58Z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