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8" hidden="1">'3-2'!$A$5:$H$37</definedName>
  </definedNames>
  <calcPr calcId="144525"/>
</workbook>
</file>

<file path=xl/sharedStrings.xml><?xml version="1.0" encoding="utf-8"?>
<sst xmlns="http://schemas.openxmlformats.org/spreadsheetml/2006/main" count="1481" uniqueCount="533">
  <si>
    <t>317-民政局部门</t>
  </si>
  <si>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</si>
  <si>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</si>
  <si>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</si>
  <si>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</si>
  <si>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</si>
  <si>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</si>
  <si>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</si>
  <si>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</si>
  <si>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</si>
  <si>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</si>
  <si>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</si>
  <si>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</si>
  <si>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</si>
  <si>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</si>
  <si>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</si>
  <si>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</si>
  <si>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</si>
  <si>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</si>
  <si>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</si>
  <si>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</si>
  <si>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</si>
  <si>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</si>
  <si>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</si>
  <si>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</si>
  <si>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</si>
  <si>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</si>
  <si>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</si>
  <si>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</si>
  <si>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</si>
  <si>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</si>
  <si>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</si>
  <si>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</si>
  <si>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</si>
  <si>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</si>
  <si>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</si>
  <si>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</si>
  <si>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</si>
  <si>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</si>
  <si>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</si>
  <si>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</si>
  <si>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</si>
  <si>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</si>
  <si>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</si>
  <si>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</si>
  <si>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</si>
  <si>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</si>
  <si>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</si>
  <si>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</si>
  <si>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</si>
  <si>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</si>
  <si>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</si>
  <si>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</si>
  <si>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</si>
  <si>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</si>
  <si>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</si>
  <si>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</si>
  <si>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</si>
  <si>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</si>
  <si>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</si>
  <si>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</si>
  <si>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</si>
  <si>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</si>
  <si>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</si>
  <si>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</si>
  <si>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</si>
  <si>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</si>
  <si>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</si>
  <si>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</si>
  <si>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</si>
  <si>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</si>
  <si>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</si>
  <si>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</si>
  <si>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317001</t>
  </si>
  <si>
    <r>
      <rPr>
        <sz val="11"/>
        <rFont val="宋体"/>
        <charset val="134"/>
      </rPr>
      <t>民政局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</si>
  <si>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</si>
  <si>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</si>
  <si>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</si>
  <si>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</si>
  <si>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</si>
  <si>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</si>
  <si>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</si>
  <si>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</si>
  <si>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</si>
  <si>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</si>
  <si>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</si>
  <si>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02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</si>
  <si>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</si>
  <si>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</si>
  <si>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</si>
  <si>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07</t>
  </si>
  <si>
    <r>
      <rPr>
        <sz val="11"/>
        <rFont val="宋体"/>
        <charset val="134"/>
      </rPr>
      <t> 行政区划和地名管理</t>
    </r>
  </si>
  <si>
    <t>99</t>
  </si>
  <si>
    <r>
      <rPr>
        <sz val="11"/>
        <rFont val="宋体"/>
        <charset val="134"/>
      </rPr>
      <t> 其他民政管理事务支出</t>
    </r>
  </si>
  <si>
    <t>05</t>
  </si>
  <si>
    <r>
      <rPr>
        <sz val="11"/>
        <rFont val="宋体"/>
        <charset val="134"/>
      </rPr>
      <t> 行政单位离退休</t>
    </r>
  </si>
  <si>
    <r>
      <rPr>
        <sz val="11"/>
        <rFont val="宋体"/>
        <charset val="134"/>
      </rPr>
      <t> 机关事业单位基本养老保险缴费支出</t>
    </r>
  </si>
  <si>
    <t>10</t>
  </si>
  <si>
    <r>
      <rPr>
        <sz val="11"/>
        <rFont val="宋体"/>
        <charset val="134"/>
      </rPr>
      <t> 儿童福利</t>
    </r>
  </si>
  <si>
    <r>
      <rPr>
        <sz val="11"/>
        <rFont val="宋体"/>
        <charset val="134"/>
      </rPr>
      <t> 老年福利</t>
    </r>
  </si>
  <si>
    <t>04</t>
  </si>
  <si>
    <r>
      <rPr>
        <sz val="11"/>
        <rFont val="宋体"/>
        <charset val="134"/>
      </rPr>
      <t> 殡葬</t>
    </r>
  </si>
  <si>
    <t>06</t>
  </si>
  <si>
    <r>
      <rPr>
        <sz val="11"/>
        <rFont val="宋体"/>
        <charset val="134"/>
      </rPr>
      <t> 养老服务</t>
    </r>
  </si>
  <si>
    <t>11</t>
  </si>
  <si>
    <r>
      <rPr>
        <sz val="11"/>
        <rFont val="宋体"/>
        <charset val="134"/>
      </rPr>
      <t> 残疾人生活和护理补贴</t>
    </r>
  </si>
  <si>
    <t>19</t>
  </si>
  <si>
    <r>
      <rPr>
        <sz val="11"/>
        <rFont val="宋体"/>
        <charset val="134"/>
      </rPr>
      <t> 农村最低生活保障金支出</t>
    </r>
  </si>
  <si>
    <t>21</t>
  </si>
  <si>
    <r>
      <rPr>
        <sz val="11"/>
        <rFont val="宋体"/>
        <charset val="134"/>
      </rPr>
      <t> 农村特困人员救助供养支出</t>
    </r>
  </si>
  <si>
    <t>25</t>
  </si>
  <si>
    <r>
      <rPr>
        <sz val="11"/>
        <rFont val="宋体"/>
        <charset val="134"/>
      </rPr>
      <t> 其他农村生活救助</t>
    </r>
  </si>
  <si>
    <r>
      <rPr>
        <sz val="11"/>
        <rFont val="宋体"/>
        <charset val="134"/>
      </rPr>
      <t> 其他社会保障和就业支出</t>
    </r>
  </si>
  <si>
    <t>210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</si>
  <si>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</si>
  <si>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</si>
  <si>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16</t>
  </si>
  <si>
    <r>
      <rPr>
        <sz val="11"/>
        <rFont val="宋体"/>
        <charset val="134"/>
      </rPr>
      <t> 老龄卫生健康事务</t>
    </r>
  </si>
  <si>
    <t>221</t>
  </si>
  <si>
    <r>
      <rPr>
        <sz val="11"/>
        <rFont val="宋体"/>
        <charset val="134"/>
      </rPr>
      <t> 住房公积金</t>
    </r>
  </si>
  <si>
    <t>229</t>
  </si>
  <si>
    <r>
      <rPr>
        <sz val="11"/>
        <rFont val="宋体"/>
        <charset val="134"/>
      </rPr>
      <t> 其他地方自行试点项目收益专项债券收入安排的支出</t>
    </r>
  </si>
  <si>
    <t>60</t>
  </si>
  <si>
    <r>
      <rPr>
        <sz val="11"/>
        <rFont val="宋体"/>
        <charset val="134"/>
      </rPr>
      <t> 用于社会福利的彩票公益金支出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</si>
  <si>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</si>
  <si>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</si>
  <si>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</si>
  <si>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</si>
  <si>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</si>
  <si>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</si>
  <si>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</si>
  <si>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</si>
  <si>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</si>
  <si>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</si>
  <si>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</si>
  <si>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</si>
  <si>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</si>
  <si>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</si>
  <si>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</si>
  <si>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</si>
  <si>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</si>
  <si>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</si>
  <si>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</si>
  <si>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</si>
  <si>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</si>
  <si>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</si>
  <si>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</si>
  <si>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</si>
  <si>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</si>
  <si>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</si>
  <si>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</si>
  <si>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</si>
  <si>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</si>
  <si>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</si>
  <si>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</si>
  <si>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</si>
  <si>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</si>
  <si>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</si>
  <si>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</si>
  <si>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</si>
  <si>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</si>
  <si>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</si>
  <si>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</si>
  <si>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</si>
  <si>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</si>
  <si>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</si>
  <si>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</si>
  <si>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</si>
  <si>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</si>
  <si>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</si>
  <si>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</si>
  <si>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</si>
  <si>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</si>
  <si>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</si>
  <si>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民政局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</si>
  <si>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</si>
  <si>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</si>
  <si>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</si>
  <si>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</si>
  <si>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</si>
  <si>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</si>
  <si>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</si>
  <si>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</si>
  <si>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</si>
  <si>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</si>
  <si>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</si>
  <si>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</si>
  <si>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</si>
  <si>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</si>
  <si>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</si>
  <si>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</si>
  <si>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</si>
  <si>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</si>
  <si>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</si>
  <si>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</si>
  <si>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</si>
  <si>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</si>
  <si>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</si>
  <si>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</si>
  <si>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</si>
  <si>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</si>
  <si>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</si>
  <si>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</si>
  <si>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</si>
  <si>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</si>
  <si>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</si>
  <si>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</si>
  <si>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</si>
  <si>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</si>
  <si>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</si>
  <si>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</si>
  <si>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</si>
  <si>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</si>
  <si>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</si>
  <si>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</si>
  <si>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</si>
  <si>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</si>
  <si>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伤残生活补助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</si>
  <si>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</si>
  <si>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</si>
  <si>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</si>
  <si>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助学金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</si>
  <si>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</si>
  <si>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</si>
  <si>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</si>
  <si>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</si>
  <si>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</si>
  <si>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</si>
  <si>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</si>
  <si>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其他对企业补助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</si>
  <si>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</si>
  <si>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</si>
  <si>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</si>
  <si>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民政局部门</t>
    </r>
  </si>
  <si>
    <t>317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</si>
  <si>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</si>
  <si>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</si>
  <si>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</si>
  <si>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</si>
  <si>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</si>
  <si>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</si>
  <si>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</si>
  <si>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</si>
  <si>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</si>
  <si>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</si>
  <si>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</si>
  <si>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</si>
  <si>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</si>
  <si>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</si>
  <si>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</si>
  <si>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</si>
  <si>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</si>
  <si>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</si>
  <si>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</si>
  <si>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</si>
  <si>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</si>
  <si>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</si>
  <si>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</si>
  <si>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</si>
  <si>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</si>
  <si>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</si>
  <si>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</si>
  <si>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</si>
  <si>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</si>
  <si>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</si>
  <si>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</si>
  <si>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</si>
  <si>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</si>
  <si>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</si>
  <si>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</si>
  <si>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</si>
  <si>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</si>
  <si>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</si>
  <si>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</si>
  <si>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</si>
  <si>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</si>
  <si>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</si>
  <si>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</si>
  <si>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</si>
  <si>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</si>
  <si>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</si>
  <si>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</si>
  <si>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</si>
  <si>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</si>
  <si>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</si>
  <si>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</si>
  <si>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</si>
  <si>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</si>
  <si>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</si>
  <si>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</si>
  <si>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</si>
  <si>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</si>
  <si>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</si>
  <si>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</si>
  <si>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</si>
  <si>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</si>
  <si>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</si>
  <si>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</si>
  <si>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</si>
  <si>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</si>
  <si>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</si>
  <si>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</si>
  <si>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30301</t>
  </si>
  <si>
    <r>
      <rPr>
        <sz val="11"/>
        <rFont val="宋体"/>
        <charset val="134"/>
      </rPr>
      <t>  离休费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</si>
  <si>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</si>
  <si>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</si>
  <si>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</si>
  <si>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</si>
  <si>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</si>
  <si>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</si>
  <si>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</si>
  <si>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民政政务专项资金</t>
    </r>
  </si>
  <si>
    <r>
      <rPr>
        <sz val="11"/>
        <rFont val="宋体"/>
        <charset val="134"/>
      </rPr>
      <t>  第二次全国地名普查经费</t>
    </r>
  </si>
  <si>
    <r>
      <rPr>
        <sz val="11"/>
        <rFont val="宋体"/>
        <charset val="134"/>
      </rPr>
      <t>  孤儿、事实无人抚养儿童基本生活保障补助县级配套资金</t>
    </r>
  </si>
  <si>
    <r>
      <rPr>
        <sz val="11"/>
        <rFont val="宋体"/>
        <charset val="134"/>
      </rPr>
      <t>  高龄老人补贴（含百岁老人）</t>
    </r>
  </si>
  <si>
    <r>
      <rPr>
        <sz val="11"/>
        <rFont val="宋体"/>
        <charset val="134"/>
      </rPr>
      <t>  绿色惠民殡葬</t>
    </r>
  </si>
  <si>
    <r>
      <rPr>
        <sz val="11"/>
        <rFont val="宋体"/>
        <charset val="134"/>
      </rPr>
      <t>  敬老院运行维护经费</t>
    </r>
  </si>
  <si>
    <r>
      <rPr>
        <sz val="11"/>
        <rFont val="宋体"/>
        <charset val="134"/>
      </rPr>
      <t>  敬老院、幸福苑管理人员工资保险</t>
    </r>
  </si>
  <si>
    <r>
      <rPr>
        <sz val="11"/>
        <rFont val="宋体"/>
        <charset val="134"/>
      </rPr>
      <t>  养老服务体系建设-政府购买居家养老服务</t>
    </r>
  </si>
  <si>
    <r>
      <rPr>
        <sz val="11"/>
        <rFont val="宋体"/>
        <charset val="134"/>
      </rPr>
      <t>  困难残疾人生活补助</t>
    </r>
  </si>
  <si>
    <r>
      <rPr>
        <sz val="11"/>
        <rFont val="宋体"/>
        <charset val="134"/>
      </rPr>
      <t>  重度残疾人护理补贴</t>
    </r>
  </si>
  <si>
    <r>
      <rPr>
        <sz val="11"/>
        <rFont val="宋体"/>
        <charset val="134"/>
      </rPr>
      <t>  困难群众救助补助县级配套资金（城乡低保）</t>
    </r>
  </si>
  <si>
    <r>
      <rPr>
        <sz val="11"/>
        <rFont val="宋体"/>
        <charset val="134"/>
      </rPr>
      <t>  困难群众救助补助县级配套资金（特困人员）</t>
    </r>
  </si>
  <si>
    <r>
      <rPr>
        <sz val="11"/>
        <rFont val="宋体"/>
        <charset val="134"/>
      </rPr>
      <t>  特困人员意外伤害险和养老机构责任险</t>
    </r>
  </si>
  <si>
    <r>
      <rPr>
        <sz val="11"/>
        <rFont val="宋体"/>
        <charset val="134"/>
      </rPr>
      <t>  矽肺病人补助</t>
    </r>
  </si>
  <si>
    <r>
      <rPr>
        <sz val="11"/>
        <rFont val="宋体"/>
        <charset val="134"/>
      </rPr>
      <t>  精减退职老职工生活补助</t>
    </r>
  </si>
  <si>
    <r>
      <rPr>
        <sz val="11"/>
        <rFont val="宋体"/>
        <charset val="134"/>
      </rPr>
      <t>  老体协、老年大学、老协驻乐分会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</si>
  <si>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</si>
  <si>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</si>
  <si>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</si>
  <si>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</si>
  <si>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</si>
  <si>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</si>
  <si>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</si>
  <si>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</si>
  <si>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</si>
  <si>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</si>
  <si>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</si>
  <si>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</si>
  <si>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</si>
  <si>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</si>
  <si>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</si>
  <si>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</si>
  <si>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</si>
  <si>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</si>
  <si>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</si>
  <si>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</si>
  <si>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</si>
  <si>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</si>
  <si>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</si>
  <si>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</si>
  <si>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民政政务专项资金</t>
  </si>
  <si>
    <t>A02010104</t>
  </si>
  <si>
    <t>台式计算机</t>
  </si>
  <si>
    <t>否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</si>
  <si>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</si>
  <si>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</si>
  <si>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</si>
  <si>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</si>
  <si>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</si>
  <si>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</si>
  <si>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</si>
  <si>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</si>
  <si>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</si>
  <si>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</si>
  <si>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</si>
  <si>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317001-民政局</t>
    </r>
  </si>
  <si>
    <r>
      <rPr>
        <sz val="11"/>
        <rFont val="宋体"/>
        <charset val="134"/>
      </rPr>
      <t>51112922T000004980078-政务运转工作经费</t>
    </r>
  </si>
  <si>
    <r>
      <rPr>
        <sz val="11"/>
        <rFont val="宋体"/>
        <charset val="134"/>
      </rPr>
      <t>民政机关事务工作经费、婚姻登记处办公费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</si>
  <si>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</si>
  <si>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</si>
  <si>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完成民政各项工作</t>
    </r>
  </si>
  <si>
    <t>≥</t>
  </si>
  <si>
    <t>90</t>
  </si>
  <si>
    <t>%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</si>
  <si>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</si>
  <si>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保证质量完成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</si>
  <si>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</si>
  <si>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</si>
  <si>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</si>
  <si>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按时完成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</si>
  <si>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</si>
  <si>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</si>
  <si>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完成民政各项事业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</si>
  <si>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</si>
  <si>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</si>
  <si>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</si>
  <si>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51112922T000004980086-老体协、老年大学、老协驻乐分会</t>
    </r>
  </si>
  <si>
    <r>
      <rPr>
        <sz val="11"/>
        <rFont val="宋体"/>
        <charset val="134"/>
      </rPr>
      <t>保障老体协及老年大学的正常运转</t>
    </r>
  </si>
  <si>
    <r>
      <rPr>
        <sz val="11"/>
        <rFont val="宋体"/>
        <charset val="134"/>
      </rPr>
      <t>老体协个数</t>
    </r>
  </si>
  <si>
    <t>＝</t>
  </si>
  <si>
    <t>1</t>
  </si>
  <si>
    <t>所</t>
  </si>
  <si>
    <r>
      <rPr>
        <sz val="11"/>
        <rFont val="宋体"/>
        <charset val="134"/>
      </rPr>
      <t>老年大学所数</t>
    </r>
  </si>
  <si>
    <r>
      <rPr>
        <sz val="11"/>
        <rFont val="宋体"/>
        <charset val="134"/>
      </rPr>
      <t>完成时间</t>
    </r>
  </si>
  <si>
    <t>≤</t>
  </si>
  <si>
    <t>12</t>
  </si>
  <si>
    <t>月</t>
  </si>
  <si>
    <r>
      <rPr>
        <sz val="11"/>
        <rFont val="宋体"/>
        <charset val="134"/>
      </rPr>
      <t>保障老协活动顺利开展</t>
    </r>
  </si>
  <si>
    <r>
      <rPr>
        <sz val="11"/>
        <rFont val="宋体"/>
        <charset val="134"/>
      </rPr>
      <t>51112922T000004980093-民政政务专项资金</t>
    </r>
  </si>
  <si>
    <r>
      <rPr>
        <sz val="11"/>
        <rFont val="宋体"/>
        <charset val="134"/>
      </rPr>
      <t>确保民政工作运转正常</t>
    </r>
  </si>
  <si>
    <r>
      <rPr>
        <sz val="11"/>
        <rFont val="宋体"/>
        <charset val="134"/>
      </rPr>
      <t>51112922T000004980104-敬老院运行维护经费</t>
    </r>
  </si>
  <si>
    <r>
      <rPr>
        <sz val="11"/>
        <rFont val="宋体"/>
        <charset val="134"/>
      </rPr>
      <t>保障敬老院正常运行</t>
    </r>
  </si>
  <si>
    <r>
      <rPr>
        <sz val="11"/>
        <rFont val="宋体"/>
        <charset val="134"/>
      </rPr>
      <t>敬老院所数</t>
    </r>
  </si>
  <si>
    <t>15</t>
  </si>
  <si>
    <r>
      <rPr>
        <sz val="11"/>
        <rFont val="宋体"/>
        <charset val="134"/>
      </rPr>
      <t>服务水平</t>
    </r>
  </si>
  <si>
    <r>
      <rPr>
        <sz val="11"/>
        <rFont val="宋体"/>
        <charset val="134"/>
      </rPr>
      <t>资金拨付率</t>
    </r>
  </si>
  <si>
    <r>
      <rPr>
        <sz val="11"/>
        <rFont val="宋体"/>
        <charset val="134"/>
      </rPr>
      <t>实现五保老人"老有所养"</t>
    </r>
  </si>
  <si>
    <r>
      <rPr>
        <sz val="11"/>
        <rFont val="宋体"/>
        <charset val="134"/>
      </rPr>
      <t>51112922T000004980110-困难群众救助补助县级配套资金（特困人员）</t>
    </r>
  </si>
  <si>
    <r>
      <rPr>
        <sz val="11"/>
        <rFont val="宋体"/>
        <charset val="134"/>
      </rPr>
      <t>保障1500余名特困人员基本生活</t>
    </r>
  </si>
  <si>
    <r>
      <rPr>
        <sz val="11"/>
        <rFont val="宋体"/>
        <charset val="134"/>
      </rPr>
      <t>分散供养人数</t>
    </r>
  </si>
  <si>
    <t>1000</t>
  </si>
  <si>
    <t>人</t>
  </si>
  <si>
    <r>
      <rPr>
        <sz val="11"/>
        <rFont val="宋体"/>
        <charset val="134"/>
      </rPr>
      <t>集中供养人数</t>
    </r>
  </si>
  <si>
    <t>200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</si>
  <si>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</si>
  <si>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集中供养补助标准</t>
    </r>
  </si>
  <si>
    <t>550</t>
  </si>
  <si>
    <t>元/人*月</t>
  </si>
  <si>
    <r>
      <rPr>
        <sz val="11"/>
        <rFont val="宋体"/>
        <charset val="134"/>
      </rPr>
      <t>城市特困补助标准</t>
    </r>
  </si>
  <si>
    <t>810</t>
  </si>
  <si>
    <r>
      <rPr>
        <sz val="11"/>
        <rFont val="宋体"/>
        <charset val="134"/>
      </rPr>
      <t>保障特困人员基本生活</t>
    </r>
  </si>
  <si>
    <r>
      <rPr>
        <sz val="11"/>
        <rFont val="宋体"/>
        <charset val="134"/>
      </rPr>
      <t>51112922T000004980116-精减退职老职工生活补助</t>
    </r>
  </si>
  <si>
    <r>
      <rPr>
        <sz val="11"/>
        <rFont val="宋体"/>
        <charset val="134"/>
      </rPr>
      <t>精简职工生活补助</t>
    </r>
  </si>
  <si>
    <r>
      <rPr>
        <sz val="11"/>
        <rFont val="宋体"/>
        <charset val="134"/>
      </rPr>
      <t>精简职工人数</t>
    </r>
  </si>
  <si>
    <r>
      <rPr>
        <sz val="11"/>
        <rFont val="宋体"/>
        <charset val="134"/>
      </rPr>
      <t>资金及时拨付</t>
    </r>
  </si>
  <si>
    <r>
      <rPr>
        <sz val="11"/>
        <rFont val="宋体"/>
        <charset val="134"/>
      </rPr>
      <t>补助标准</t>
    </r>
  </si>
  <si>
    <t>400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</si>
  <si>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</si>
  <si>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保障精简职工基本生活</t>
    </r>
  </si>
  <si>
    <r>
      <rPr>
        <sz val="11"/>
        <rFont val="宋体"/>
        <charset val="134"/>
      </rPr>
      <t>51112922T000004980119-特困人员意外伤害险和养老机构责任险</t>
    </r>
  </si>
  <si>
    <r>
      <rPr>
        <sz val="11"/>
        <rFont val="宋体"/>
        <charset val="134"/>
      </rPr>
      <t>提高养老机构抗风险能力</t>
    </r>
  </si>
  <si>
    <r>
      <rPr>
        <sz val="11"/>
        <rFont val="宋体"/>
        <charset val="134"/>
      </rPr>
      <t>床位数量</t>
    </r>
  </si>
  <si>
    <t>500</t>
  </si>
  <si>
    <t>张</t>
  </si>
  <si>
    <r>
      <rPr>
        <sz val="11"/>
        <rFont val="宋体"/>
        <charset val="134"/>
      </rPr>
      <t>特困人员数</t>
    </r>
  </si>
  <si>
    <t>2100</t>
  </si>
  <si>
    <r>
      <rPr>
        <sz val="11"/>
        <rFont val="宋体"/>
        <charset val="134"/>
      </rPr>
      <t>特困人员补助标准</t>
    </r>
  </si>
  <si>
    <t>50</t>
  </si>
  <si>
    <t>元/人·次</t>
  </si>
  <si>
    <r>
      <rPr>
        <sz val="11"/>
        <rFont val="宋体"/>
        <charset val="134"/>
      </rPr>
      <t>床位补助标准</t>
    </r>
  </si>
  <si>
    <t>150</t>
  </si>
  <si>
    <t>元/张</t>
  </si>
  <si>
    <r>
      <rPr>
        <sz val="11"/>
        <rFont val="宋体"/>
        <charset val="134"/>
      </rPr>
      <t>养老机构抗风险能力</t>
    </r>
  </si>
  <si>
    <t>高中低</t>
  </si>
  <si>
    <r>
      <rPr>
        <sz val="11"/>
        <rFont val="宋体"/>
        <charset val="134"/>
      </rPr>
      <t>51112922T000004980125-敬老院、幸福苑管理人员工资保险</t>
    </r>
  </si>
  <si>
    <r>
      <rPr>
        <sz val="11"/>
        <rFont val="宋体"/>
        <charset val="134"/>
      </rPr>
      <t>保障敬老院管理人员工资及保险</t>
    </r>
  </si>
  <si>
    <r>
      <rPr>
        <sz val="11"/>
        <rFont val="宋体"/>
        <charset val="134"/>
      </rPr>
      <t>管理人员数</t>
    </r>
  </si>
  <si>
    <t>76</t>
  </si>
  <si>
    <r>
      <rPr>
        <sz val="11"/>
        <rFont val="宋体"/>
        <charset val="134"/>
      </rPr>
      <t>工资标准</t>
    </r>
  </si>
  <si>
    <t>1650</t>
  </si>
  <si>
    <r>
      <rPr>
        <sz val="11"/>
        <rFont val="宋体"/>
        <charset val="134"/>
      </rPr>
      <t>保险标准</t>
    </r>
  </si>
  <si>
    <t>892.36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</si>
  <si>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</si>
  <si>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敬老院管理水平</t>
    </r>
  </si>
  <si>
    <r>
      <rPr>
        <sz val="11"/>
        <rFont val="宋体"/>
        <charset val="134"/>
      </rPr>
      <t>51112922T000004980134-矽肺病人补助</t>
    </r>
  </si>
  <si>
    <r>
      <rPr>
        <sz val="11"/>
        <rFont val="宋体"/>
        <charset val="134"/>
      </rPr>
      <t>提高矽肺病人生活水平</t>
    </r>
  </si>
  <si>
    <r>
      <rPr>
        <sz val="11"/>
        <rFont val="宋体"/>
        <charset val="134"/>
      </rPr>
      <t>矽肺病人数</t>
    </r>
  </si>
  <si>
    <t>37</t>
  </si>
  <si>
    <r>
      <rPr>
        <sz val="11"/>
        <rFont val="宋体"/>
        <charset val="134"/>
      </rPr>
      <t>死亡安葬费</t>
    </r>
  </si>
  <si>
    <t>10000</t>
  </si>
  <si>
    <r>
      <rPr>
        <sz val="11"/>
        <rFont val="宋体"/>
        <charset val="134"/>
      </rPr>
      <t>生活补助标准</t>
    </r>
  </si>
  <si>
    <t>700</t>
  </si>
  <si>
    <r>
      <rPr>
        <sz val="11"/>
        <rFont val="宋体"/>
        <charset val="134"/>
      </rPr>
      <t>51112922T000004980137-第二次全国地名普查经费</t>
    </r>
  </si>
  <si>
    <r>
      <rPr>
        <sz val="11"/>
        <rFont val="宋体"/>
        <charset val="134"/>
      </rPr>
      <t>完成第二次全国地名普查工作</t>
    </r>
  </si>
  <si>
    <r>
      <rPr>
        <sz val="11"/>
        <rFont val="宋体"/>
        <charset val="134"/>
      </rPr>
      <t>编制地名录费用</t>
    </r>
  </si>
  <si>
    <t>122800</t>
  </si>
  <si>
    <t>元/年</t>
  </si>
  <si>
    <r>
      <rPr>
        <sz val="11"/>
        <rFont val="宋体"/>
        <charset val="134"/>
      </rPr>
      <t>档案资料整理费</t>
    </r>
  </si>
  <si>
    <t>222859</t>
  </si>
  <si>
    <r>
      <rPr>
        <sz val="11"/>
        <rFont val="宋体"/>
        <charset val="134"/>
      </rPr>
      <t>编制地名故事费用</t>
    </r>
  </si>
  <si>
    <t>63000</t>
  </si>
  <si>
    <r>
      <rPr>
        <sz val="11"/>
        <rFont val="宋体"/>
        <charset val="134"/>
      </rPr>
      <t>地名规范化管理</t>
    </r>
  </si>
  <si>
    <r>
      <rPr>
        <sz val="11"/>
        <rFont val="宋体"/>
        <charset val="134"/>
      </rPr>
      <t>51112922T000004980140-孤儿、事实无人抚养儿童基本生活保障补助县级配套资金</t>
    </r>
  </si>
  <si>
    <r>
      <rPr>
        <sz val="11"/>
        <rFont val="宋体"/>
        <charset val="134"/>
      </rPr>
      <t>孤儿、事实无人抚养儿童基本生活保障</t>
    </r>
  </si>
  <si>
    <r>
      <rPr>
        <sz val="11"/>
        <rFont val="宋体"/>
        <charset val="134"/>
      </rPr>
      <t>孤儿、事实无人抚养儿童人数</t>
    </r>
  </si>
  <si>
    <t>81</t>
  </si>
  <si>
    <r>
      <rPr>
        <sz val="11"/>
        <rFont val="宋体"/>
        <charset val="134"/>
      </rPr>
      <t>补助时效</t>
    </r>
  </si>
  <si>
    <t>180</t>
  </si>
  <si>
    <r>
      <rPr>
        <sz val="11"/>
        <rFont val="宋体"/>
        <charset val="134"/>
      </rPr>
      <t>提高孤儿生活水平</t>
    </r>
  </si>
  <si>
    <r>
      <rPr>
        <sz val="11"/>
        <rFont val="宋体"/>
        <charset val="134"/>
      </rPr>
      <t>51112922T000004980146-高龄老人补贴（含百岁老人）</t>
    </r>
  </si>
  <si>
    <r>
      <rPr>
        <sz val="11"/>
        <rFont val="宋体"/>
        <charset val="134"/>
      </rPr>
      <t>为80岁以上的老年人发放高龄补贴</t>
    </r>
  </si>
  <si>
    <r>
      <rPr>
        <sz val="11"/>
        <rFont val="宋体"/>
        <charset val="134"/>
      </rPr>
      <t>80岁以上老年人数</t>
    </r>
  </si>
  <si>
    <t>7500</t>
  </si>
  <si>
    <r>
      <rPr>
        <sz val="11"/>
        <rFont val="宋体"/>
        <charset val="134"/>
      </rPr>
      <t>90-99岁补助标准</t>
    </r>
  </si>
  <si>
    <t>1200</t>
  </si>
  <si>
    <t>元/人年</t>
  </si>
  <si>
    <r>
      <rPr>
        <sz val="11"/>
        <rFont val="宋体"/>
        <charset val="134"/>
      </rPr>
      <t>100岁以上补助标准</t>
    </r>
  </si>
  <si>
    <t>4800</t>
  </si>
  <si>
    <r>
      <rPr>
        <sz val="11"/>
        <rFont val="宋体"/>
        <charset val="134"/>
      </rPr>
      <t>80-89岁补助标准</t>
    </r>
  </si>
  <si>
    <t>600</t>
  </si>
  <si>
    <r>
      <rPr>
        <sz val="11"/>
        <rFont val="宋体"/>
        <charset val="134"/>
      </rPr>
      <t>提高80岁以上老年人生活水平</t>
    </r>
  </si>
  <si>
    <r>
      <rPr>
        <sz val="11"/>
        <rFont val="宋体"/>
        <charset val="134"/>
      </rPr>
      <t>51112922T000004980149-绿色惠民殡葬</t>
    </r>
  </si>
  <si>
    <r>
      <rPr>
        <sz val="11"/>
        <rFont val="宋体"/>
        <charset val="134"/>
      </rPr>
      <t>推进绿色殡葬工作</t>
    </r>
  </si>
  <si>
    <t>1030</t>
  </si>
  <si>
    <r>
      <rPr>
        <sz val="11"/>
        <rFont val="宋体"/>
        <charset val="134"/>
      </rPr>
      <t>补助人数</t>
    </r>
  </si>
  <si>
    <t>100</t>
  </si>
  <si>
    <r>
      <rPr>
        <sz val="11"/>
        <rFont val="宋体"/>
        <charset val="134"/>
      </rPr>
      <t>持续推进绿色殡葬工作</t>
    </r>
  </si>
  <si>
    <r>
      <rPr>
        <sz val="11"/>
        <rFont val="宋体"/>
        <charset val="134"/>
      </rPr>
      <t>51112922T000004980152-养老服务体系建设-政府购买居家养老服务</t>
    </r>
  </si>
  <si>
    <r>
      <rPr>
        <sz val="11"/>
        <rFont val="宋体"/>
        <charset val="134"/>
      </rPr>
      <t>完善养老服务体系建设</t>
    </r>
  </si>
  <si>
    <r>
      <rPr>
        <sz val="11"/>
        <rFont val="宋体"/>
        <charset val="134"/>
      </rPr>
      <t>服务对象人数</t>
    </r>
  </si>
  <si>
    <t>5000</t>
  </si>
  <si>
    <r>
      <rPr>
        <sz val="11"/>
        <rFont val="宋体"/>
        <charset val="134"/>
      </rPr>
      <t>服务补助标准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</si>
  <si>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</si>
  <si>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项目完成率</t>
    </r>
  </si>
  <si>
    <r>
      <rPr>
        <sz val="11"/>
        <rFont val="宋体"/>
        <charset val="134"/>
      </rPr>
      <t>提高老年人晚年生活质量</t>
    </r>
  </si>
  <si>
    <r>
      <rPr>
        <sz val="11"/>
        <rFont val="宋体"/>
        <charset val="134"/>
      </rPr>
      <t>51112922T000004980168-困难残疾人生活补助</t>
    </r>
  </si>
  <si>
    <r>
      <rPr>
        <sz val="11"/>
        <rFont val="宋体"/>
        <charset val="134"/>
      </rPr>
      <t>发放困难残疾人生活补助</t>
    </r>
  </si>
  <si>
    <r>
      <rPr>
        <sz val="11"/>
        <rFont val="宋体"/>
        <charset val="134"/>
      </rPr>
      <t>标准</t>
    </r>
  </si>
  <si>
    <t>元/月</t>
  </si>
  <si>
    <r>
      <rPr>
        <sz val="11"/>
        <rFont val="宋体"/>
        <charset val="134"/>
      </rPr>
      <t>人数</t>
    </r>
  </si>
  <si>
    <t>3600</t>
  </si>
  <si>
    <r>
      <rPr>
        <sz val="11"/>
        <rFont val="宋体"/>
        <charset val="134"/>
      </rPr>
      <t>拨付率</t>
    </r>
  </si>
  <si>
    <r>
      <rPr>
        <sz val="11"/>
        <rFont val="宋体"/>
        <charset val="134"/>
      </rPr>
      <t>保障残疾人生活</t>
    </r>
  </si>
  <si>
    <r>
      <rPr>
        <sz val="11"/>
        <rFont val="宋体"/>
        <charset val="134"/>
      </rPr>
      <t>51112922T000004980335-重度残疾人护理补贴</t>
    </r>
  </si>
  <si>
    <r>
      <rPr>
        <sz val="11"/>
        <rFont val="宋体"/>
        <charset val="134"/>
      </rPr>
      <t>发放重度残疾人护理补贴</t>
    </r>
  </si>
  <si>
    <r>
      <rPr>
        <sz val="11"/>
        <rFont val="宋体"/>
        <charset val="134"/>
      </rPr>
      <t>重度残疾人数</t>
    </r>
  </si>
  <si>
    <r>
      <rPr>
        <sz val="11"/>
        <rFont val="宋体"/>
        <charset val="134"/>
      </rPr>
      <t>一级残疾人补助标准</t>
    </r>
  </si>
  <si>
    <r>
      <rPr>
        <sz val="11"/>
        <rFont val="宋体"/>
        <charset val="134"/>
      </rPr>
      <t>二级残疾人补助标准</t>
    </r>
  </si>
  <si>
    <t>70</t>
  </si>
  <si>
    <r>
      <rPr>
        <sz val="11"/>
        <rFont val="宋体"/>
        <charset val="134"/>
      </rPr>
      <t>受助人员生活水平</t>
    </r>
  </si>
  <si>
    <r>
      <rPr>
        <sz val="11"/>
        <rFont val="宋体"/>
        <charset val="134"/>
      </rPr>
      <t>51112922T000004980339-困难群众救助补助县级配套资金（城乡低保）</t>
    </r>
  </si>
  <si>
    <r>
      <rPr>
        <sz val="11"/>
        <rFont val="宋体"/>
        <charset val="134"/>
      </rPr>
      <t xml:space="preserve">城乡低保县级配套 </t>
    </r>
  </si>
  <si>
    <r>
      <rPr>
        <sz val="11"/>
        <rFont val="宋体"/>
        <charset val="134"/>
      </rPr>
      <t>城市低保人数</t>
    </r>
  </si>
  <si>
    <t>2000</t>
  </si>
  <si>
    <t>人次</t>
  </si>
  <si>
    <r>
      <rPr>
        <sz val="11"/>
        <rFont val="宋体"/>
        <charset val="134"/>
      </rPr>
      <t>农村低保人数</t>
    </r>
  </si>
  <si>
    <t>17000</t>
  </si>
  <si>
    <r>
      <rPr>
        <sz val="11"/>
        <rFont val="宋体"/>
        <charset val="134"/>
      </rPr>
      <t>城市低保补助标准</t>
    </r>
  </si>
  <si>
    <t>620</t>
  </si>
  <si>
    <r>
      <rPr>
        <sz val="11"/>
        <rFont val="宋体"/>
        <charset val="134"/>
      </rPr>
      <t>农村低保补助标准</t>
    </r>
  </si>
  <si>
    <t>420</t>
  </si>
  <si>
    <r>
      <rPr>
        <sz val="11"/>
        <rFont val="宋体"/>
        <charset val="134"/>
      </rPr>
      <t>提高低保人员生活水平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</si>
</sst>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10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3" borderId="15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32" fillId="23" borderId="14" applyNumberFormat="0" applyAlignment="0" applyProtection="0">
      <alignment vertical="center"/>
    </xf>
    <xf numFmtId="0" fontId="36" fillId="28" borderId="19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2" t="s">
        <v>0</v>
      </c>
    </row>
    <row r="2" ht="195.6" customHeight="1" spans="1:1">
      <c r="A2" s="73" t="s">
        <v>1</v>
      </c>
    </row>
    <row r="3" ht="146.65" customHeight="1" spans="1:1">
      <c r="A3" s="74">
        <v>44637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39" t="s">
        <v>327</v>
      </c>
      <c r="J1" s="28"/>
    </row>
    <row r="2" ht="22.9" customHeight="1" spans="1:10">
      <c r="A2" s="23"/>
      <c r="B2" s="13" t="s">
        <v>328</v>
      </c>
      <c r="C2" s="13"/>
      <c r="D2" s="13"/>
      <c r="E2" s="13"/>
      <c r="F2" s="13"/>
      <c r="G2" s="13"/>
      <c r="H2" s="13"/>
      <c r="I2" s="13"/>
      <c r="J2" s="28" t="s">
        <v>3</v>
      </c>
    </row>
    <row r="3" ht="19.5" customHeight="1" spans="1:10">
      <c r="A3" s="27"/>
      <c r="B3" s="14" t="s">
        <v>5</v>
      </c>
      <c r="C3" s="14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28"/>
      <c r="B4" s="29" t="s">
        <v>329</v>
      </c>
      <c r="C4" s="29" t="s">
        <v>71</v>
      </c>
      <c r="D4" s="29" t="s">
        <v>330</v>
      </c>
      <c r="E4" s="29"/>
      <c r="F4" s="29"/>
      <c r="G4" s="29"/>
      <c r="H4" s="29"/>
      <c r="I4" s="29"/>
      <c r="J4" s="42"/>
    </row>
    <row r="5" ht="24.4" customHeight="1" spans="1:10">
      <c r="A5" s="30"/>
      <c r="B5" s="29"/>
      <c r="C5" s="29"/>
      <c r="D5" s="29" t="s">
        <v>59</v>
      </c>
      <c r="E5" s="46" t="s">
        <v>331</v>
      </c>
      <c r="F5" s="29" t="s">
        <v>332</v>
      </c>
      <c r="G5" s="29"/>
      <c r="H5" s="29"/>
      <c r="I5" s="29" t="s">
        <v>333</v>
      </c>
      <c r="J5" s="42"/>
    </row>
    <row r="6" ht="24.4" customHeight="1" spans="1:10">
      <c r="A6" s="30"/>
      <c r="B6" s="29"/>
      <c r="C6" s="29"/>
      <c r="D6" s="29"/>
      <c r="E6" s="46"/>
      <c r="F6" s="29" t="s">
        <v>173</v>
      </c>
      <c r="G6" s="29" t="s">
        <v>334</v>
      </c>
      <c r="H6" s="29" t="s">
        <v>335</v>
      </c>
      <c r="I6" s="29"/>
      <c r="J6" s="43"/>
    </row>
    <row r="7" ht="22.9" customHeight="1" spans="1:10">
      <c r="A7" s="31"/>
      <c r="B7" s="32"/>
      <c r="C7" s="32" t="s">
        <v>72</v>
      </c>
      <c r="D7" s="33">
        <v>4</v>
      </c>
      <c r="E7" s="33"/>
      <c r="F7" s="33"/>
      <c r="G7" s="33"/>
      <c r="H7" s="33"/>
      <c r="I7" s="33">
        <v>4</v>
      </c>
      <c r="J7" s="44"/>
    </row>
    <row r="8" ht="22.9" customHeight="1" spans="1:10">
      <c r="A8" s="30"/>
      <c r="B8" s="34"/>
      <c r="C8" s="34" t="s">
        <v>23</v>
      </c>
      <c r="D8" s="35">
        <v>4</v>
      </c>
      <c r="E8" s="35"/>
      <c r="F8" s="35"/>
      <c r="G8" s="35"/>
      <c r="H8" s="35"/>
      <c r="I8" s="35">
        <v>4</v>
      </c>
      <c r="J8" s="42"/>
    </row>
    <row r="9" ht="22.9" customHeight="1" spans="1:10">
      <c r="A9" s="30"/>
      <c r="B9" s="34" t="s">
        <v>73</v>
      </c>
      <c r="C9" s="34" t="s">
        <v>174</v>
      </c>
      <c r="D9" s="36">
        <v>4</v>
      </c>
      <c r="E9" s="36"/>
      <c r="F9" s="36"/>
      <c r="G9" s="36"/>
      <c r="H9" s="36"/>
      <c r="I9" s="36">
        <v>4</v>
      </c>
      <c r="J9" s="42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39" t="s">
        <v>336</v>
      </c>
      <c r="J1" s="28"/>
    </row>
    <row r="2" ht="22.9" customHeight="1" spans="1:10">
      <c r="A2" s="23"/>
      <c r="B2" s="13" t="s">
        <v>337</v>
      </c>
      <c r="C2" s="13"/>
      <c r="D2" s="13"/>
      <c r="E2" s="13"/>
      <c r="F2" s="13"/>
      <c r="G2" s="13"/>
      <c r="H2" s="13"/>
      <c r="I2" s="13"/>
      <c r="J2" s="28" t="s">
        <v>3</v>
      </c>
    </row>
    <row r="3" ht="19.5" customHeight="1" spans="1:10">
      <c r="A3" s="27"/>
      <c r="B3" s="14" t="s">
        <v>5</v>
      </c>
      <c r="C3" s="14"/>
      <c r="D3" s="14"/>
      <c r="E3" s="14"/>
      <c r="F3" s="14"/>
      <c r="G3" s="27"/>
      <c r="H3" s="27"/>
      <c r="I3" s="40" t="s">
        <v>6</v>
      </c>
      <c r="J3" s="41"/>
    </row>
    <row r="4" ht="24.4" customHeight="1" spans="1:10">
      <c r="A4" s="28"/>
      <c r="B4" s="29" t="s">
        <v>9</v>
      </c>
      <c r="C4" s="29"/>
      <c r="D4" s="29"/>
      <c r="E4" s="29"/>
      <c r="F4" s="29"/>
      <c r="G4" s="29" t="s">
        <v>338</v>
      </c>
      <c r="H4" s="29"/>
      <c r="I4" s="29"/>
      <c r="J4" s="42"/>
    </row>
    <row r="5" ht="24.4" customHeight="1" spans="1:10">
      <c r="A5" s="30"/>
      <c r="B5" s="29" t="s">
        <v>81</v>
      </c>
      <c r="C5" s="29"/>
      <c r="D5" s="29"/>
      <c r="E5" s="29" t="s">
        <v>70</v>
      </c>
      <c r="F5" s="29" t="s">
        <v>71</v>
      </c>
      <c r="G5" s="29" t="s">
        <v>59</v>
      </c>
      <c r="H5" s="29" t="s">
        <v>77</v>
      </c>
      <c r="I5" s="29" t="s">
        <v>78</v>
      </c>
      <c r="J5" s="42"/>
    </row>
    <row r="6" ht="24.4" customHeight="1" spans="1:10">
      <c r="A6" s="30"/>
      <c r="B6" s="29" t="s">
        <v>82</v>
      </c>
      <c r="C6" s="29" t="s">
        <v>83</v>
      </c>
      <c r="D6" s="29" t="s">
        <v>84</v>
      </c>
      <c r="E6" s="29"/>
      <c r="F6" s="29"/>
      <c r="G6" s="29"/>
      <c r="H6" s="29"/>
      <c r="I6" s="29"/>
      <c r="J6" s="43"/>
    </row>
    <row r="7" ht="22.9" customHeight="1" spans="1:10">
      <c r="A7" s="31"/>
      <c r="B7" s="32"/>
      <c r="C7" s="32"/>
      <c r="D7" s="32"/>
      <c r="E7" s="32"/>
      <c r="F7" s="32" t="s">
        <v>72</v>
      </c>
      <c r="G7" s="33">
        <v>4271.74</v>
      </c>
      <c r="H7" s="33"/>
      <c r="I7" s="33">
        <v>4271.74</v>
      </c>
      <c r="J7" s="44"/>
    </row>
    <row r="8" ht="22.9" customHeight="1" spans="1:10">
      <c r="A8" s="30"/>
      <c r="B8" s="34"/>
      <c r="C8" s="34"/>
      <c r="D8" s="34"/>
      <c r="E8" s="34"/>
      <c r="F8" s="34" t="s">
        <v>23</v>
      </c>
      <c r="G8" s="35">
        <v>4271.74</v>
      </c>
      <c r="H8" s="35"/>
      <c r="I8" s="35">
        <v>4271.74</v>
      </c>
      <c r="J8" s="42"/>
    </row>
    <row r="9" ht="22.9" customHeight="1" spans="1:10">
      <c r="A9" s="30"/>
      <c r="B9" s="34"/>
      <c r="C9" s="34"/>
      <c r="D9" s="34"/>
      <c r="E9" s="34"/>
      <c r="F9" s="34" t="s">
        <v>74</v>
      </c>
      <c r="G9" s="35">
        <v>4271.74</v>
      </c>
      <c r="H9" s="35"/>
      <c r="I9" s="35">
        <v>4271.74</v>
      </c>
      <c r="J9" s="42"/>
    </row>
    <row r="10" ht="22.9" customHeight="1" spans="1:10">
      <c r="A10" s="30"/>
      <c r="B10" s="34" t="s">
        <v>120</v>
      </c>
      <c r="C10" s="34" t="s">
        <v>100</v>
      </c>
      <c r="D10" s="34" t="s">
        <v>86</v>
      </c>
      <c r="E10" s="34" t="s">
        <v>73</v>
      </c>
      <c r="F10" s="34" t="s">
        <v>121</v>
      </c>
      <c r="G10" s="35">
        <v>4064.67</v>
      </c>
      <c r="H10" s="36"/>
      <c r="I10" s="36">
        <v>4064.67</v>
      </c>
      <c r="J10" s="43"/>
    </row>
    <row r="11" ht="22.9" customHeight="1" spans="1:10">
      <c r="A11" s="30"/>
      <c r="B11" s="34" t="s">
        <v>120</v>
      </c>
      <c r="C11" s="34" t="s">
        <v>122</v>
      </c>
      <c r="D11" s="34" t="s">
        <v>86</v>
      </c>
      <c r="E11" s="34" t="s">
        <v>73</v>
      </c>
      <c r="F11" s="34" t="s">
        <v>123</v>
      </c>
      <c r="G11" s="35">
        <v>207.07</v>
      </c>
      <c r="H11" s="36"/>
      <c r="I11" s="36">
        <v>207.07</v>
      </c>
      <c r="J11" s="43"/>
    </row>
    <row r="12" ht="9.75" customHeight="1" spans="1:10">
      <c r="A12" s="37"/>
      <c r="B12" s="38"/>
      <c r="C12" s="38"/>
      <c r="D12" s="38"/>
      <c r="E12" s="38"/>
      <c r="F12" s="37"/>
      <c r="G12" s="37"/>
      <c r="H12" s="37"/>
      <c r="I12" s="37"/>
      <c r="J12" s="45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39" t="s">
        <v>339</v>
      </c>
      <c r="J1" s="28"/>
    </row>
    <row r="2" ht="22.9" customHeight="1" spans="1:10">
      <c r="A2" s="23"/>
      <c r="B2" s="13" t="s">
        <v>340</v>
      </c>
      <c r="C2" s="13"/>
      <c r="D2" s="13"/>
      <c r="E2" s="13"/>
      <c r="F2" s="13"/>
      <c r="G2" s="13"/>
      <c r="H2" s="13"/>
      <c r="I2" s="13"/>
      <c r="J2" s="28" t="s">
        <v>3</v>
      </c>
    </row>
    <row r="3" ht="19.5" customHeight="1" spans="1:10">
      <c r="A3" s="27"/>
      <c r="B3" s="14" t="s">
        <v>5</v>
      </c>
      <c r="C3" s="14"/>
      <c r="D3" s="40"/>
      <c r="E3" s="40"/>
      <c r="F3" s="40"/>
      <c r="G3" s="40"/>
      <c r="H3" s="40"/>
      <c r="I3" s="40" t="s">
        <v>6</v>
      </c>
      <c r="J3" s="41"/>
    </row>
    <row r="4" ht="24.4" customHeight="1" spans="1:10">
      <c r="A4" s="28"/>
      <c r="B4" s="29" t="s">
        <v>329</v>
      </c>
      <c r="C4" s="29" t="s">
        <v>71</v>
      </c>
      <c r="D4" s="29" t="s">
        <v>330</v>
      </c>
      <c r="E4" s="29"/>
      <c r="F4" s="29"/>
      <c r="G4" s="29"/>
      <c r="H4" s="29"/>
      <c r="I4" s="29"/>
      <c r="J4" s="42"/>
    </row>
    <row r="5" ht="24.4" customHeight="1" spans="1:10">
      <c r="A5" s="30"/>
      <c r="B5" s="29"/>
      <c r="C5" s="29"/>
      <c r="D5" s="29" t="s">
        <v>59</v>
      </c>
      <c r="E5" s="46" t="s">
        <v>331</v>
      </c>
      <c r="F5" s="29" t="s">
        <v>332</v>
      </c>
      <c r="G5" s="29"/>
      <c r="H5" s="29"/>
      <c r="I5" s="29" t="s">
        <v>333</v>
      </c>
      <c r="J5" s="42"/>
    </row>
    <row r="6" ht="24.4" customHeight="1" spans="1:10">
      <c r="A6" s="30"/>
      <c r="B6" s="29"/>
      <c r="C6" s="29"/>
      <c r="D6" s="29"/>
      <c r="E6" s="46"/>
      <c r="F6" s="29" t="s">
        <v>173</v>
      </c>
      <c r="G6" s="29" t="s">
        <v>334</v>
      </c>
      <c r="H6" s="29" t="s">
        <v>335</v>
      </c>
      <c r="I6" s="29"/>
      <c r="J6" s="43"/>
    </row>
    <row r="7" ht="22.9" customHeight="1" spans="1:10">
      <c r="A7" s="31"/>
      <c r="B7" s="32"/>
      <c r="C7" s="32" t="s">
        <v>72</v>
      </c>
      <c r="D7" s="33"/>
      <c r="E7" s="33"/>
      <c r="F7" s="33"/>
      <c r="G7" s="33"/>
      <c r="H7" s="33"/>
      <c r="I7" s="33"/>
      <c r="J7" s="44"/>
    </row>
    <row r="8" ht="22.9" customHeight="1" spans="1:10">
      <c r="A8" s="30"/>
      <c r="B8" s="34"/>
      <c r="C8" s="34" t="s">
        <v>23</v>
      </c>
      <c r="D8" s="35"/>
      <c r="E8" s="35"/>
      <c r="F8" s="35"/>
      <c r="G8" s="35"/>
      <c r="H8" s="35"/>
      <c r="I8" s="35"/>
      <c r="J8" s="42"/>
    </row>
    <row r="9" ht="22.9" customHeight="1" spans="1:10">
      <c r="A9" s="30"/>
      <c r="B9" s="34" t="s">
        <v>73</v>
      </c>
      <c r="C9" s="34" t="s">
        <v>174</v>
      </c>
      <c r="D9" s="36"/>
      <c r="E9" s="36"/>
      <c r="F9" s="36"/>
      <c r="G9" s="36"/>
      <c r="H9" s="36"/>
      <c r="I9" s="36"/>
      <c r="J9" s="42"/>
    </row>
    <row r="10" ht="9.7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39" t="s">
        <v>341</v>
      </c>
      <c r="J1" s="28"/>
    </row>
    <row r="2" ht="22.9" customHeight="1" spans="1:10">
      <c r="A2" s="23"/>
      <c r="B2" s="13" t="s">
        <v>342</v>
      </c>
      <c r="C2" s="13"/>
      <c r="D2" s="13"/>
      <c r="E2" s="13"/>
      <c r="F2" s="13"/>
      <c r="G2" s="13"/>
      <c r="H2" s="13"/>
      <c r="I2" s="13"/>
      <c r="J2" s="28" t="s">
        <v>3</v>
      </c>
    </row>
    <row r="3" ht="19.5" customHeight="1" spans="1:10">
      <c r="A3" s="27"/>
      <c r="B3" s="14" t="s">
        <v>5</v>
      </c>
      <c r="C3" s="14"/>
      <c r="D3" s="14"/>
      <c r="E3" s="14"/>
      <c r="F3" s="14"/>
      <c r="G3" s="27"/>
      <c r="H3" s="27"/>
      <c r="I3" s="40" t="s">
        <v>6</v>
      </c>
      <c r="J3" s="41"/>
    </row>
    <row r="4" ht="24.4" customHeight="1" spans="1:10">
      <c r="A4" s="28"/>
      <c r="B4" s="29" t="s">
        <v>9</v>
      </c>
      <c r="C4" s="29"/>
      <c r="D4" s="29"/>
      <c r="E4" s="29"/>
      <c r="F4" s="29"/>
      <c r="G4" s="29" t="s">
        <v>343</v>
      </c>
      <c r="H4" s="29"/>
      <c r="I4" s="29"/>
      <c r="J4" s="42"/>
    </row>
    <row r="5" ht="24.4" customHeight="1" spans="1:10">
      <c r="A5" s="30"/>
      <c r="B5" s="29" t="s">
        <v>81</v>
      </c>
      <c r="C5" s="29"/>
      <c r="D5" s="29"/>
      <c r="E5" s="29" t="s">
        <v>70</v>
      </c>
      <c r="F5" s="29" t="s">
        <v>71</v>
      </c>
      <c r="G5" s="29" t="s">
        <v>59</v>
      </c>
      <c r="H5" s="29" t="s">
        <v>77</v>
      </c>
      <c r="I5" s="29" t="s">
        <v>78</v>
      </c>
      <c r="J5" s="42"/>
    </row>
    <row r="6" ht="24.4" customHeight="1" spans="1:10">
      <c r="A6" s="30"/>
      <c r="B6" s="29" t="s">
        <v>82</v>
      </c>
      <c r="C6" s="29" t="s">
        <v>83</v>
      </c>
      <c r="D6" s="29" t="s">
        <v>84</v>
      </c>
      <c r="E6" s="29"/>
      <c r="F6" s="29"/>
      <c r="G6" s="29"/>
      <c r="H6" s="29"/>
      <c r="I6" s="29"/>
      <c r="J6" s="43"/>
    </row>
    <row r="7" ht="22.9" customHeight="1" spans="1:10">
      <c r="A7" s="31"/>
      <c r="B7" s="32"/>
      <c r="C7" s="32"/>
      <c r="D7" s="32"/>
      <c r="E7" s="32"/>
      <c r="F7" s="32" t="s">
        <v>72</v>
      </c>
      <c r="G7" s="33"/>
      <c r="H7" s="33"/>
      <c r="I7" s="33"/>
      <c r="J7" s="44"/>
    </row>
    <row r="8" ht="22.9" customHeight="1" spans="1:10">
      <c r="A8" s="30"/>
      <c r="B8" s="34"/>
      <c r="C8" s="34"/>
      <c r="D8" s="34"/>
      <c r="E8" s="34"/>
      <c r="F8" s="34" t="s">
        <v>23</v>
      </c>
      <c r="G8" s="35"/>
      <c r="H8" s="35"/>
      <c r="I8" s="35"/>
      <c r="J8" s="42"/>
    </row>
    <row r="9" ht="22.9" customHeight="1" spans="1:10">
      <c r="A9" s="30"/>
      <c r="B9" s="34"/>
      <c r="C9" s="34"/>
      <c r="D9" s="34"/>
      <c r="E9" s="34"/>
      <c r="F9" s="34" t="s">
        <v>23</v>
      </c>
      <c r="G9" s="35"/>
      <c r="H9" s="35"/>
      <c r="I9" s="35"/>
      <c r="J9" s="42"/>
    </row>
    <row r="10" ht="22.9" customHeight="1" spans="1:10">
      <c r="A10" s="30"/>
      <c r="B10" s="34"/>
      <c r="C10" s="34"/>
      <c r="D10" s="34"/>
      <c r="E10" s="34"/>
      <c r="F10" s="34" t="s">
        <v>142</v>
      </c>
      <c r="G10" s="35"/>
      <c r="H10" s="36"/>
      <c r="I10" s="36"/>
      <c r="J10" s="43"/>
    </row>
    <row r="11" ht="9.7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F9" sqref="F9"/>
    </sheetView>
  </sheetViews>
  <sheetFormatPr defaultColWidth="9" defaultRowHeight="13.5" outlineLevelRow="5" outlineLevelCol="6"/>
  <cols>
    <col min="1" max="1" width="14.625" customWidth="1"/>
    <col min="2" max="4" width="19.5" customWidth="1"/>
    <col min="5" max="5" width="8.875" customWidth="1"/>
    <col min="6" max="6" width="13.875" customWidth="1"/>
    <col min="7" max="7" width="13.25" customWidth="1"/>
  </cols>
  <sheetData>
    <row r="1" ht="20.25" spans="1:7">
      <c r="A1" s="13" t="s">
        <v>344</v>
      </c>
      <c r="B1" s="13"/>
      <c r="C1" s="13"/>
      <c r="D1" s="13"/>
      <c r="E1" s="13"/>
      <c r="F1" s="13"/>
      <c r="G1" s="13"/>
    </row>
    <row r="2" ht="19.5" customHeight="1" spans="1:7">
      <c r="A2" s="14" t="s">
        <v>5</v>
      </c>
      <c r="B2" s="14"/>
      <c r="C2" s="15"/>
      <c r="D2" s="15"/>
      <c r="E2" s="15"/>
      <c r="F2" s="15"/>
      <c r="G2" s="16" t="s">
        <v>6</v>
      </c>
    </row>
    <row r="3" spans="1:7">
      <c r="A3" s="17" t="s">
        <v>70</v>
      </c>
      <c r="B3" s="17" t="s">
        <v>345</v>
      </c>
      <c r="C3" s="17" t="s">
        <v>346</v>
      </c>
      <c r="D3" s="17" t="s">
        <v>347</v>
      </c>
      <c r="E3" s="18" t="s">
        <v>348</v>
      </c>
      <c r="F3" s="18" t="s">
        <v>349</v>
      </c>
      <c r="G3" s="18" t="s">
        <v>350</v>
      </c>
    </row>
    <row r="4" ht="35.25" customHeight="1" spans="1:7">
      <c r="A4" s="9" t="s">
        <v>73</v>
      </c>
      <c r="B4" s="9" t="s">
        <v>351</v>
      </c>
      <c r="C4" s="9" t="s">
        <v>352</v>
      </c>
      <c r="D4" s="9" t="s">
        <v>353</v>
      </c>
      <c r="E4" s="19">
        <v>2</v>
      </c>
      <c r="F4" s="20" t="s">
        <v>354</v>
      </c>
      <c r="G4" s="21">
        <v>1</v>
      </c>
    </row>
    <row r="5" spans="1:7">
      <c r="A5" s="22"/>
      <c r="B5" s="22"/>
      <c r="C5" s="22"/>
      <c r="D5" s="22"/>
      <c r="E5" s="22"/>
      <c r="F5" s="22"/>
      <c r="G5" s="22"/>
    </row>
    <row r="6" spans="1:7">
      <c r="A6" s="22"/>
      <c r="B6" s="22"/>
      <c r="C6" s="22"/>
      <c r="D6" s="22"/>
      <c r="E6" s="22"/>
      <c r="F6" s="22"/>
      <c r="G6" s="22"/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workbookViewId="0">
      <selection activeCell="B20" sqref="B20:B24"/>
    </sheetView>
  </sheetViews>
  <sheetFormatPr defaultColWidth="9" defaultRowHeight="13.5"/>
  <cols>
    <col min="1" max="1" width="19.125" customWidth="1"/>
    <col min="2" max="2" width="60.5" customWidth="1"/>
    <col min="3" max="3" width="15.5" customWidth="1"/>
    <col min="4" max="7" width="19.375" customWidth="1"/>
    <col min="8" max="8" width="15.125" customWidth="1"/>
    <col min="9" max="9" width="13.875" customWidth="1"/>
    <col min="10" max="10" width="12.25" customWidth="1"/>
  </cols>
  <sheetData>
    <row r="1" ht="18.75" spans="1:10">
      <c r="A1" s="1" t="s">
        <v>355</v>
      </c>
      <c r="B1" s="1"/>
      <c r="C1" s="1"/>
      <c r="D1" s="1"/>
      <c r="E1" s="1"/>
      <c r="F1" s="1"/>
      <c r="G1" s="1"/>
      <c r="H1" s="1"/>
      <c r="I1" s="1"/>
      <c r="J1" s="1"/>
    </row>
    <row r="2" ht="20.25" customHeight="1" spans="1:10">
      <c r="A2" s="2" t="s">
        <v>356</v>
      </c>
      <c r="B2" s="3"/>
      <c r="C2" s="4"/>
      <c r="D2" s="4"/>
      <c r="E2" s="4"/>
      <c r="F2" s="4"/>
      <c r="G2" s="4"/>
      <c r="H2" s="4"/>
      <c r="I2" s="4"/>
      <c r="J2" s="4"/>
    </row>
    <row r="3" spans="1:10">
      <c r="A3" s="5" t="s">
        <v>357</v>
      </c>
      <c r="B3" s="5" t="s">
        <v>345</v>
      </c>
      <c r="C3" s="6" t="s">
        <v>358</v>
      </c>
      <c r="D3" s="5" t="s">
        <v>359</v>
      </c>
      <c r="E3" s="5" t="s">
        <v>360</v>
      </c>
      <c r="F3" s="5" t="s">
        <v>361</v>
      </c>
      <c r="G3" s="5" t="s">
        <v>362</v>
      </c>
      <c r="H3" s="7" t="s">
        <v>363</v>
      </c>
      <c r="I3" s="5" t="s">
        <v>364</v>
      </c>
      <c r="J3" s="7" t="s">
        <v>365</v>
      </c>
    </row>
    <row r="4" spans="1:10">
      <c r="A4" s="5"/>
      <c r="B4" s="5"/>
      <c r="C4" s="6"/>
      <c r="D4" s="5"/>
      <c r="E4" s="5"/>
      <c r="F4" s="5"/>
      <c r="G4" s="5"/>
      <c r="H4" s="8"/>
      <c r="I4" s="5"/>
      <c r="J4" s="8"/>
    </row>
    <row r="5" spans="1:10">
      <c r="A5" s="9" t="s">
        <v>366</v>
      </c>
      <c r="B5" s="9" t="s">
        <v>367</v>
      </c>
      <c r="C5" s="10">
        <v>20</v>
      </c>
      <c r="D5" s="11" t="s">
        <v>368</v>
      </c>
      <c r="E5" s="9" t="s">
        <v>369</v>
      </c>
      <c r="F5" s="9" t="s">
        <v>370</v>
      </c>
      <c r="G5" s="9" t="s">
        <v>371</v>
      </c>
      <c r="H5" s="9" t="s">
        <v>372</v>
      </c>
      <c r="I5" s="12" t="s">
        <v>373</v>
      </c>
      <c r="J5" s="9" t="s">
        <v>374</v>
      </c>
    </row>
    <row r="6" spans="1:10">
      <c r="A6" s="9"/>
      <c r="B6" s="9"/>
      <c r="C6" s="10"/>
      <c r="D6" s="11"/>
      <c r="E6" s="9"/>
      <c r="F6" s="9" t="s">
        <v>375</v>
      </c>
      <c r="G6" s="9" t="s">
        <v>376</v>
      </c>
      <c r="H6" s="9" t="s">
        <v>377</v>
      </c>
      <c r="I6" s="12" t="s">
        <v>378</v>
      </c>
      <c r="J6" s="9"/>
    </row>
    <row r="7" spans="1:10">
      <c r="A7" s="9"/>
      <c r="B7" s="9"/>
      <c r="C7" s="10"/>
      <c r="D7" s="11"/>
      <c r="E7" s="9"/>
      <c r="F7" s="9" t="s">
        <v>379</v>
      </c>
      <c r="G7" s="9" t="s">
        <v>380</v>
      </c>
      <c r="H7" s="9" t="s">
        <v>377</v>
      </c>
      <c r="I7" s="12" t="s">
        <v>378</v>
      </c>
      <c r="J7" s="9"/>
    </row>
    <row r="8" spans="1:10">
      <c r="A8" s="9"/>
      <c r="B8" s="9"/>
      <c r="C8" s="10"/>
      <c r="D8" s="11"/>
      <c r="E8" s="9" t="s">
        <v>381</v>
      </c>
      <c r="F8" s="9" t="s">
        <v>382</v>
      </c>
      <c r="G8" s="9" t="s">
        <v>383</v>
      </c>
      <c r="H8" s="9" t="s">
        <v>377</v>
      </c>
      <c r="I8" s="12" t="s">
        <v>378</v>
      </c>
      <c r="J8" s="9"/>
    </row>
    <row r="9" spans="1:10">
      <c r="A9" s="9"/>
      <c r="B9" s="9"/>
      <c r="C9" s="10"/>
      <c r="D9" s="11"/>
      <c r="E9" s="9" t="s">
        <v>384</v>
      </c>
      <c r="F9" s="9" t="s">
        <v>385</v>
      </c>
      <c r="G9" s="9" t="s">
        <v>386</v>
      </c>
      <c r="H9" s="9" t="s">
        <v>372</v>
      </c>
      <c r="I9" s="12" t="s">
        <v>373</v>
      </c>
      <c r="J9" s="9" t="s">
        <v>374</v>
      </c>
    </row>
    <row r="10" spans="1:10">
      <c r="A10" s="9"/>
      <c r="B10" s="9" t="s">
        <v>387</v>
      </c>
      <c r="C10" s="10">
        <v>26</v>
      </c>
      <c r="D10" s="11" t="s">
        <v>388</v>
      </c>
      <c r="E10" s="9" t="s">
        <v>369</v>
      </c>
      <c r="F10" s="9" t="s">
        <v>370</v>
      </c>
      <c r="G10" s="9" t="s">
        <v>389</v>
      </c>
      <c r="H10" s="9" t="s">
        <v>390</v>
      </c>
      <c r="I10" s="12" t="s">
        <v>391</v>
      </c>
      <c r="J10" s="9" t="s">
        <v>392</v>
      </c>
    </row>
    <row r="11" spans="1:10">
      <c r="A11" s="9"/>
      <c r="B11" s="9"/>
      <c r="C11" s="10"/>
      <c r="D11" s="11"/>
      <c r="E11" s="9"/>
      <c r="F11" s="9"/>
      <c r="G11" s="9" t="s">
        <v>393</v>
      </c>
      <c r="H11" s="9" t="s">
        <v>390</v>
      </c>
      <c r="I11" s="12" t="s">
        <v>391</v>
      </c>
      <c r="J11" s="9" t="s">
        <v>392</v>
      </c>
    </row>
    <row r="12" spans="1:10">
      <c r="A12" s="9"/>
      <c r="B12" s="9"/>
      <c r="C12" s="10"/>
      <c r="D12" s="11"/>
      <c r="E12" s="9"/>
      <c r="F12" s="9" t="s">
        <v>379</v>
      </c>
      <c r="G12" s="9" t="s">
        <v>394</v>
      </c>
      <c r="H12" s="9" t="s">
        <v>395</v>
      </c>
      <c r="I12" s="12" t="s">
        <v>396</v>
      </c>
      <c r="J12" s="9" t="s">
        <v>397</v>
      </c>
    </row>
    <row r="13" spans="1:10">
      <c r="A13" s="9"/>
      <c r="B13" s="9"/>
      <c r="C13" s="10"/>
      <c r="D13" s="11"/>
      <c r="E13" s="9" t="s">
        <v>381</v>
      </c>
      <c r="F13" s="9" t="s">
        <v>382</v>
      </c>
      <c r="G13" s="9" t="s">
        <v>398</v>
      </c>
      <c r="H13" s="9" t="s">
        <v>377</v>
      </c>
      <c r="I13" s="12" t="s">
        <v>378</v>
      </c>
      <c r="J13" s="9"/>
    </row>
    <row r="14" spans="1:10">
      <c r="A14" s="9"/>
      <c r="B14" s="9"/>
      <c r="C14" s="10"/>
      <c r="D14" s="11"/>
      <c r="E14" s="9" t="s">
        <v>384</v>
      </c>
      <c r="F14" s="9" t="s">
        <v>385</v>
      </c>
      <c r="G14" s="9" t="s">
        <v>386</v>
      </c>
      <c r="H14" s="9" t="s">
        <v>372</v>
      </c>
      <c r="I14" s="12" t="s">
        <v>373</v>
      </c>
      <c r="J14" s="9" t="s">
        <v>374</v>
      </c>
    </row>
    <row r="15" spans="1:10">
      <c r="A15" s="9"/>
      <c r="B15" s="9" t="s">
        <v>399</v>
      </c>
      <c r="C15" s="10">
        <v>10</v>
      </c>
      <c r="D15" s="11" t="s">
        <v>400</v>
      </c>
      <c r="E15" s="9" t="s">
        <v>369</v>
      </c>
      <c r="F15" s="9" t="s">
        <v>370</v>
      </c>
      <c r="G15" s="9" t="s">
        <v>371</v>
      </c>
      <c r="H15" s="9" t="s">
        <v>372</v>
      </c>
      <c r="I15" s="12" t="s">
        <v>373</v>
      </c>
      <c r="J15" s="9" t="s">
        <v>374</v>
      </c>
    </row>
    <row r="16" spans="1:10">
      <c r="A16" s="9"/>
      <c r="B16" s="9"/>
      <c r="C16" s="10"/>
      <c r="D16" s="11"/>
      <c r="E16" s="9"/>
      <c r="F16" s="9" t="s">
        <v>375</v>
      </c>
      <c r="G16" s="9" t="s">
        <v>376</v>
      </c>
      <c r="H16" s="9" t="s">
        <v>377</v>
      </c>
      <c r="I16" s="12" t="s">
        <v>378</v>
      </c>
      <c r="J16" s="9"/>
    </row>
    <row r="17" spans="1:10">
      <c r="A17" s="9"/>
      <c r="B17" s="9"/>
      <c r="C17" s="10"/>
      <c r="D17" s="11"/>
      <c r="E17" s="9"/>
      <c r="F17" s="9" t="s">
        <v>379</v>
      </c>
      <c r="G17" s="9" t="s">
        <v>380</v>
      </c>
      <c r="H17" s="9" t="s">
        <v>377</v>
      </c>
      <c r="I17" s="12" t="s">
        <v>378</v>
      </c>
      <c r="J17" s="9"/>
    </row>
    <row r="18" spans="1:10">
      <c r="A18" s="9"/>
      <c r="B18" s="9"/>
      <c r="C18" s="10"/>
      <c r="D18" s="11"/>
      <c r="E18" s="9" t="s">
        <v>381</v>
      </c>
      <c r="F18" s="9" t="s">
        <v>382</v>
      </c>
      <c r="G18" s="9" t="s">
        <v>383</v>
      </c>
      <c r="H18" s="9" t="s">
        <v>377</v>
      </c>
      <c r="I18" s="12" t="s">
        <v>378</v>
      </c>
      <c r="J18" s="9"/>
    </row>
    <row r="19" spans="1:10">
      <c r="A19" s="9"/>
      <c r="B19" s="9"/>
      <c r="C19" s="10"/>
      <c r="D19" s="11"/>
      <c r="E19" s="9" t="s">
        <v>384</v>
      </c>
      <c r="F19" s="9" t="s">
        <v>385</v>
      </c>
      <c r="G19" s="9" t="s">
        <v>386</v>
      </c>
      <c r="H19" s="9" t="s">
        <v>372</v>
      </c>
      <c r="I19" s="12" t="s">
        <v>373</v>
      </c>
      <c r="J19" s="9" t="s">
        <v>374</v>
      </c>
    </row>
    <row r="20" spans="1:10">
      <c r="A20" s="9"/>
      <c r="B20" s="9" t="s">
        <v>401</v>
      </c>
      <c r="C20" s="10">
        <v>52.3</v>
      </c>
      <c r="D20" s="11" t="s">
        <v>402</v>
      </c>
      <c r="E20" s="9" t="s">
        <v>369</v>
      </c>
      <c r="F20" s="9" t="s">
        <v>370</v>
      </c>
      <c r="G20" s="9" t="s">
        <v>403</v>
      </c>
      <c r="H20" s="9" t="s">
        <v>390</v>
      </c>
      <c r="I20" s="12" t="s">
        <v>404</v>
      </c>
      <c r="J20" s="9" t="s">
        <v>392</v>
      </c>
    </row>
    <row r="21" spans="1:10">
      <c r="A21" s="9"/>
      <c r="B21" s="9"/>
      <c r="C21" s="10"/>
      <c r="D21" s="11"/>
      <c r="E21" s="9"/>
      <c r="F21" s="9" t="s">
        <v>375</v>
      </c>
      <c r="G21" s="9" t="s">
        <v>405</v>
      </c>
      <c r="H21" s="9" t="s">
        <v>377</v>
      </c>
      <c r="I21" s="12" t="s">
        <v>378</v>
      </c>
      <c r="J21" s="9"/>
    </row>
    <row r="22" spans="1:10">
      <c r="A22" s="9"/>
      <c r="B22" s="9"/>
      <c r="C22" s="10"/>
      <c r="D22" s="11"/>
      <c r="E22" s="9"/>
      <c r="F22" s="9" t="s">
        <v>379</v>
      </c>
      <c r="G22" s="9" t="s">
        <v>406</v>
      </c>
      <c r="H22" s="9" t="s">
        <v>372</v>
      </c>
      <c r="I22" s="12" t="s">
        <v>373</v>
      </c>
      <c r="J22" s="9" t="s">
        <v>374</v>
      </c>
    </row>
    <row r="23" spans="1:10">
      <c r="A23" s="9"/>
      <c r="B23" s="9"/>
      <c r="C23" s="10"/>
      <c r="D23" s="11"/>
      <c r="E23" s="9" t="s">
        <v>381</v>
      </c>
      <c r="F23" s="9" t="s">
        <v>382</v>
      </c>
      <c r="G23" s="9" t="s">
        <v>407</v>
      </c>
      <c r="H23" s="9" t="s">
        <v>377</v>
      </c>
      <c r="I23" s="12" t="s">
        <v>378</v>
      </c>
      <c r="J23" s="9"/>
    </row>
    <row r="24" spans="1:10">
      <c r="A24" s="9"/>
      <c r="B24" s="9"/>
      <c r="C24" s="10"/>
      <c r="D24" s="11"/>
      <c r="E24" s="9" t="s">
        <v>384</v>
      </c>
      <c r="F24" s="9" t="s">
        <v>385</v>
      </c>
      <c r="G24" s="9" t="s">
        <v>386</v>
      </c>
      <c r="H24" s="9" t="s">
        <v>372</v>
      </c>
      <c r="I24" s="12" t="s">
        <v>373</v>
      </c>
      <c r="J24" s="9" t="s">
        <v>374</v>
      </c>
    </row>
    <row r="25" spans="1:10">
      <c r="A25" s="9"/>
      <c r="B25" s="9" t="s">
        <v>408</v>
      </c>
      <c r="C25" s="10">
        <v>700</v>
      </c>
      <c r="D25" s="11" t="s">
        <v>409</v>
      </c>
      <c r="E25" s="9" t="s">
        <v>369</v>
      </c>
      <c r="F25" s="9" t="s">
        <v>370</v>
      </c>
      <c r="G25" s="9" t="s">
        <v>410</v>
      </c>
      <c r="H25" s="9" t="s">
        <v>372</v>
      </c>
      <c r="I25" s="12" t="s">
        <v>411</v>
      </c>
      <c r="J25" s="9" t="s">
        <v>412</v>
      </c>
    </row>
    <row r="26" spans="1:10">
      <c r="A26" s="9"/>
      <c r="B26" s="9"/>
      <c r="C26" s="10"/>
      <c r="D26" s="11"/>
      <c r="E26" s="9"/>
      <c r="F26" s="9"/>
      <c r="G26" s="9" t="s">
        <v>413</v>
      </c>
      <c r="H26" s="9" t="s">
        <v>372</v>
      </c>
      <c r="I26" s="12" t="s">
        <v>414</v>
      </c>
      <c r="J26" s="9" t="s">
        <v>412</v>
      </c>
    </row>
    <row r="27" spans="1:10">
      <c r="A27" s="9"/>
      <c r="B27" s="9"/>
      <c r="C27" s="10"/>
      <c r="D27" s="11"/>
      <c r="E27" s="9"/>
      <c r="F27" s="9" t="s">
        <v>415</v>
      </c>
      <c r="G27" s="9" t="s">
        <v>416</v>
      </c>
      <c r="H27" s="9" t="s">
        <v>390</v>
      </c>
      <c r="I27" s="12" t="s">
        <v>417</v>
      </c>
      <c r="J27" s="9" t="s">
        <v>418</v>
      </c>
    </row>
    <row r="28" spans="1:10">
      <c r="A28" s="9"/>
      <c r="B28" s="9"/>
      <c r="C28" s="10"/>
      <c r="D28" s="11"/>
      <c r="E28" s="9"/>
      <c r="F28" s="9"/>
      <c r="G28" s="9" t="s">
        <v>419</v>
      </c>
      <c r="H28" s="9" t="s">
        <v>390</v>
      </c>
      <c r="I28" s="12" t="s">
        <v>420</v>
      </c>
      <c r="J28" s="9" t="s">
        <v>418</v>
      </c>
    </row>
    <row r="29" spans="1:10">
      <c r="A29" s="9"/>
      <c r="B29" s="9"/>
      <c r="C29" s="10"/>
      <c r="D29" s="11"/>
      <c r="E29" s="9" t="s">
        <v>381</v>
      </c>
      <c r="F29" s="9" t="s">
        <v>382</v>
      </c>
      <c r="G29" s="9" t="s">
        <v>421</v>
      </c>
      <c r="H29" s="9" t="s">
        <v>377</v>
      </c>
      <c r="I29" s="12" t="s">
        <v>378</v>
      </c>
      <c r="J29" s="9"/>
    </row>
    <row r="30" spans="1:10">
      <c r="A30" s="9"/>
      <c r="B30" s="9"/>
      <c r="C30" s="10"/>
      <c r="D30" s="11"/>
      <c r="E30" s="9" t="s">
        <v>384</v>
      </c>
      <c r="F30" s="9" t="s">
        <v>385</v>
      </c>
      <c r="G30" s="9" t="s">
        <v>386</v>
      </c>
      <c r="H30" s="9" t="s">
        <v>372</v>
      </c>
      <c r="I30" s="12" t="s">
        <v>373</v>
      </c>
      <c r="J30" s="9" t="s">
        <v>374</v>
      </c>
    </row>
    <row r="31" spans="1:10">
      <c r="A31" s="9"/>
      <c r="B31" s="9" t="s">
        <v>422</v>
      </c>
      <c r="C31" s="10">
        <v>5.76</v>
      </c>
      <c r="D31" s="11" t="s">
        <v>423</v>
      </c>
      <c r="E31" s="9" t="s">
        <v>369</v>
      </c>
      <c r="F31" s="9" t="s">
        <v>370</v>
      </c>
      <c r="G31" s="9" t="s">
        <v>424</v>
      </c>
      <c r="H31" s="9" t="s">
        <v>390</v>
      </c>
      <c r="I31" s="12" t="s">
        <v>396</v>
      </c>
      <c r="J31" s="9" t="s">
        <v>412</v>
      </c>
    </row>
    <row r="32" spans="1:10">
      <c r="A32" s="9"/>
      <c r="B32" s="9"/>
      <c r="C32" s="10"/>
      <c r="D32" s="11"/>
      <c r="E32" s="9"/>
      <c r="F32" s="9" t="s">
        <v>379</v>
      </c>
      <c r="G32" s="9" t="s">
        <v>425</v>
      </c>
      <c r="H32" s="9" t="s">
        <v>395</v>
      </c>
      <c r="I32" s="12" t="s">
        <v>396</v>
      </c>
      <c r="J32" s="9" t="s">
        <v>397</v>
      </c>
    </row>
    <row r="33" spans="1:10">
      <c r="A33" s="9"/>
      <c r="B33" s="9"/>
      <c r="C33" s="10"/>
      <c r="D33" s="11"/>
      <c r="E33" s="9"/>
      <c r="F33" s="9" t="s">
        <v>415</v>
      </c>
      <c r="G33" s="9" t="s">
        <v>426</v>
      </c>
      <c r="H33" s="9" t="s">
        <v>390</v>
      </c>
      <c r="I33" s="12" t="s">
        <v>427</v>
      </c>
      <c r="J33" s="9" t="s">
        <v>418</v>
      </c>
    </row>
    <row r="34" spans="1:10">
      <c r="A34" s="9"/>
      <c r="B34" s="9"/>
      <c r="C34" s="10"/>
      <c r="D34" s="11"/>
      <c r="E34" s="9" t="s">
        <v>381</v>
      </c>
      <c r="F34" s="9" t="s">
        <v>428</v>
      </c>
      <c r="G34" s="9" t="s">
        <v>429</v>
      </c>
      <c r="H34" s="9" t="s">
        <v>377</v>
      </c>
      <c r="I34" s="12" t="s">
        <v>378</v>
      </c>
      <c r="J34" s="9"/>
    </row>
    <row r="35" spans="1:10">
      <c r="A35" s="9"/>
      <c r="B35" s="9"/>
      <c r="C35" s="10"/>
      <c r="D35" s="11"/>
      <c r="E35" s="9" t="s">
        <v>384</v>
      </c>
      <c r="F35" s="9" t="s">
        <v>385</v>
      </c>
      <c r="G35" s="9" t="s">
        <v>386</v>
      </c>
      <c r="H35" s="9" t="s">
        <v>372</v>
      </c>
      <c r="I35" s="12" t="s">
        <v>373</v>
      </c>
      <c r="J35" s="9" t="s">
        <v>374</v>
      </c>
    </row>
    <row r="36" spans="1:10">
      <c r="A36" s="9"/>
      <c r="B36" s="9" t="s">
        <v>430</v>
      </c>
      <c r="C36" s="10">
        <v>18.25</v>
      </c>
      <c r="D36" s="11" t="s">
        <v>431</v>
      </c>
      <c r="E36" s="9" t="s">
        <v>369</v>
      </c>
      <c r="F36" s="9" t="s">
        <v>370</v>
      </c>
      <c r="G36" s="9" t="s">
        <v>432</v>
      </c>
      <c r="H36" s="9" t="s">
        <v>390</v>
      </c>
      <c r="I36" s="12" t="s">
        <v>433</v>
      </c>
      <c r="J36" s="9" t="s">
        <v>434</v>
      </c>
    </row>
    <row r="37" spans="1:10">
      <c r="A37" s="9"/>
      <c r="B37" s="9"/>
      <c r="C37" s="10"/>
      <c r="D37" s="11"/>
      <c r="E37" s="9"/>
      <c r="F37" s="9"/>
      <c r="G37" s="9" t="s">
        <v>435</v>
      </c>
      <c r="H37" s="9" t="s">
        <v>372</v>
      </c>
      <c r="I37" s="12" t="s">
        <v>436</v>
      </c>
      <c r="J37" s="9" t="s">
        <v>412</v>
      </c>
    </row>
    <row r="38" spans="1:10">
      <c r="A38" s="9"/>
      <c r="B38" s="9"/>
      <c r="C38" s="10"/>
      <c r="D38" s="11"/>
      <c r="E38" s="9"/>
      <c r="F38" s="9" t="s">
        <v>415</v>
      </c>
      <c r="G38" s="9" t="s">
        <v>437</v>
      </c>
      <c r="H38" s="9" t="s">
        <v>390</v>
      </c>
      <c r="I38" s="12" t="s">
        <v>438</v>
      </c>
      <c r="J38" s="9" t="s">
        <v>439</v>
      </c>
    </row>
    <row r="39" spans="1:10">
      <c r="A39" s="9"/>
      <c r="B39" s="9"/>
      <c r="C39" s="10"/>
      <c r="D39" s="11"/>
      <c r="E39" s="9"/>
      <c r="F39" s="9"/>
      <c r="G39" s="9" t="s">
        <v>440</v>
      </c>
      <c r="H39" s="9" t="s">
        <v>390</v>
      </c>
      <c r="I39" s="12" t="s">
        <v>441</v>
      </c>
      <c r="J39" s="9" t="s">
        <v>442</v>
      </c>
    </row>
    <row r="40" spans="1:10">
      <c r="A40" s="9"/>
      <c r="B40" s="9"/>
      <c r="C40" s="10"/>
      <c r="D40" s="11"/>
      <c r="E40" s="9" t="s">
        <v>381</v>
      </c>
      <c r="F40" s="9" t="s">
        <v>382</v>
      </c>
      <c r="G40" s="9" t="s">
        <v>443</v>
      </c>
      <c r="H40" s="9" t="s">
        <v>377</v>
      </c>
      <c r="I40" s="12" t="s">
        <v>444</v>
      </c>
      <c r="J40" s="9"/>
    </row>
    <row r="41" spans="1:10">
      <c r="A41" s="9"/>
      <c r="B41" s="9"/>
      <c r="C41" s="10"/>
      <c r="D41" s="11"/>
      <c r="E41" s="9" t="s">
        <v>384</v>
      </c>
      <c r="F41" s="9" t="s">
        <v>385</v>
      </c>
      <c r="G41" s="9" t="s">
        <v>386</v>
      </c>
      <c r="H41" s="9" t="s">
        <v>372</v>
      </c>
      <c r="I41" s="12" t="s">
        <v>373</v>
      </c>
      <c r="J41" s="9" t="s">
        <v>374</v>
      </c>
    </row>
    <row r="42" spans="1:10">
      <c r="A42" s="9"/>
      <c r="B42" s="9" t="s">
        <v>445</v>
      </c>
      <c r="C42" s="10">
        <v>249.01</v>
      </c>
      <c r="D42" s="11" t="s">
        <v>446</v>
      </c>
      <c r="E42" s="9" t="s">
        <v>369</v>
      </c>
      <c r="F42" s="9" t="s">
        <v>370</v>
      </c>
      <c r="G42" s="9" t="s">
        <v>447</v>
      </c>
      <c r="H42" s="9" t="s">
        <v>390</v>
      </c>
      <c r="I42" s="12" t="s">
        <v>448</v>
      </c>
      <c r="J42" s="9" t="s">
        <v>412</v>
      </c>
    </row>
    <row r="43" spans="1:10">
      <c r="A43" s="9"/>
      <c r="B43" s="9"/>
      <c r="C43" s="10"/>
      <c r="D43" s="11"/>
      <c r="E43" s="9"/>
      <c r="F43" s="9" t="s">
        <v>415</v>
      </c>
      <c r="G43" s="9" t="s">
        <v>449</v>
      </c>
      <c r="H43" s="9" t="s">
        <v>390</v>
      </c>
      <c r="I43" s="12" t="s">
        <v>450</v>
      </c>
      <c r="J43" s="9" t="s">
        <v>418</v>
      </c>
    </row>
    <row r="44" spans="1:10">
      <c r="A44" s="9"/>
      <c r="B44" s="9"/>
      <c r="C44" s="10"/>
      <c r="D44" s="11"/>
      <c r="E44" s="9"/>
      <c r="F44" s="9"/>
      <c r="G44" s="9" t="s">
        <v>451</v>
      </c>
      <c r="H44" s="9" t="s">
        <v>390</v>
      </c>
      <c r="I44" s="12" t="s">
        <v>452</v>
      </c>
      <c r="J44" s="9" t="s">
        <v>418</v>
      </c>
    </row>
    <row r="45" spans="1:10">
      <c r="A45" s="9"/>
      <c r="B45" s="9"/>
      <c r="C45" s="10"/>
      <c r="D45" s="11"/>
      <c r="E45" s="9" t="s">
        <v>381</v>
      </c>
      <c r="F45" s="9" t="s">
        <v>453</v>
      </c>
      <c r="G45" s="9" t="s">
        <v>454</v>
      </c>
      <c r="H45" s="9" t="s">
        <v>377</v>
      </c>
      <c r="I45" s="12" t="s">
        <v>378</v>
      </c>
      <c r="J45" s="9"/>
    </row>
    <row r="46" spans="1:10">
      <c r="A46" s="9"/>
      <c r="B46" s="9"/>
      <c r="C46" s="10"/>
      <c r="D46" s="11"/>
      <c r="E46" s="9" t="s">
        <v>384</v>
      </c>
      <c r="F46" s="9" t="s">
        <v>385</v>
      </c>
      <c r="G46" s="9" t="s">
        <v>386</v>
      </c>
      <c r="H46" s="9" t="s">
        <v>372</v>
      </c>
      <c r="I46" s="12" t="s">
        <v>373</v>
      </c>
      <c r="J46" s="9" t="s">
        <v>374</v>
      </c>
    </row>
    <row r="47" spans="1:10">
      <c r="A47" s="9"/>
      <c r="B47" s="9" t="s">
        <v>455</v>
      </c>
      <c r="C47" s="10">
        <v>53.58</v>
      </c>
      <c r="D47" s="11" t="s">
        <v>456</v>
      </c>
      <c r="E47" s="9" t="s">
        <v>369</v>
      </c>
      <c r="F47" s="9" t="s">
        <v>370</v>
      </c>
      <c r="G47" s="9" t="s">
        <v>457</v>
      </c>
      <c r="H47" s="9" t="s">
        <v>390</v>
      </c>
      <c r="I47" s="12" t="s">
        <v>458</v>
      </c>
      <c r="J47" s="9" t="s">
        <v>412</v>
      </c>
    </row>
    <row r="48" spans="1:10">
      <c r="A48" s="9"/>
      <c r="B48" s="9"/>
      <c r="C48" s="10"/>
      <c r="D48" s="11"/>
      <c r="E48" s="9"/>
      <c r="F48" s="9" t="s">
        <v>415</v>
      </c>
      <c r="G48" s="9" t="s">
        <v>459</v>
      </c>
      <c r="H48" s="9" t="s">
        <v>390</v>
      </c>
      <c r="I48" s="12" t="s">
        <v>460</v>
      </c>
      <c r="J48" s="9" t="s">
        <v>439</v>
      </c>
    </row>
    <row r="49" spans="1:10">
      <c r="A49" s="9"/>
      <c r="B49" s="9"/>
      <c r="C49" s="10"/>
      <c r="D49" s="11"/>
      <c r="E49" s="9"/>
      <c r="F49" s="9"/>
      <c r="G49" s="9" t="s">
        <v>461</v>
      </c>
      <c r="H49" s="9" t="s">
        <v>390</v>
      </c>
      <c r="I49" s="12" t="s">
        <v>462</v>
      </c>
      <c r="J49" s="9" t="s">
        <v>418</v>
      </c>
    </row>
    <row r="50" spans="1:10">
      <c r="A50" s="9"/>
      <c r="B50" s="9"/>
      <c r="C50" s="10"/>
      <c r="D50" s="11"/>
      <c r="E50" s="9" t="s">
        <v>381</v>
      </c>
      <c r="F50" s="9" t="s">
        <v>382</v>
      </c>
      <c r="G50" s="9" t="s">
        <v>456</v>
      </c>
      <c r="H50" s="9" t="s">
        <v>377</v>
      </c>
      <c r="I50" s="12" t="s">
        <v>378</v>
      </c>
      <c r="J50" s="9"/>
    </row>
    <row r="51" spans="1:10">
      <c r="A51" s="9"/>
      <c r="B51" s="9"/>
      <c r="C51" s="10"/>
      <c r="D51" s="11"/>
      <c r="E51" s="9" t="s">
        <v>384</v>
      </c>
      <c r="F51" s="9" t="s">
        <v>385</v>
      </c>
      <c r="G51" s="9" t="s">
        <v>386</v>
      </c>
      <c r="H51" s="9" t="s">
        <v>372</v>
      </c>
      <c r="I51" s="12" t="s">
        <v>373</v>
      </c>
      <c r="J51" s="9" t="s">
        <v>374</v>
      </c>
    </row>
    <row r="52" spans="1:10">
      <c r="A52" s="9"/>
      <c r="B52" s="9" t="s">
        <v>463</v>
      </c>
      <c r="C52" s="10">
        <v>40.87</v>
      </c>
      <c r="D52" s="11" t="s">
        <v>464</v>
      </c>
      <c r="E52" s="9" t="s">
        <v>369</v>
      </c>
      <c r="F52" s="9" t="s">
        <v>415</v>
      </c>
      <c r="G52" s="9" t="s">
        <v>465</v>
      </c>
      <c r="H52" s="9" t="s">
        <v>390</v>
      </c>
      <c r="I52" s="12" t="s">
        <v>466</v>
      </c>
      <c r="J52" s="9" t="s">
        <v>467</v>
      </c>
    </row>
    <row r="53" spans="1:10">
      <c r="A53" s="9"/>
      <c r="B53" s="9"/>
      <c r="C53" s="10"/>
      <c r="D53" s="11"/>
      <c r="E53" s="9"/>
      <c r="F53" s="9"/>
      <c r="G53" s="9" t="s">
        <v>468</v>
      </c>
      <c r="H53" s="9" t="s">
        <v>390</v>
      </c>
      <c r="I53" s="12" t="s">
        <v>469</v>
      </c>
      <c r="J53" s="9" t="s">
        <v>467</v>
      </c>
    </row>
    <row r="54" spans="1:10">
      <c r="A54" s="9"/>
      <c r="B54" s="9"/>
      <c r="C54" s="10"/>
      <c r="D54" s="11"/>
      <c r="E54" s="9"/>
      <c r="F54" s="9"/>
      <c r="G54" s="9" t="s">
        <v>470</v>
      </c>
      <c r="H54" s="9" t="s">
        <v>390</v>
      </c>
      <c r="I54" s="12" t="s">
        <v>471</v>
      </c>
      <c r="J54" s="9" t="s">
        <v>467</v>
      </c>
    </row>
    <row r="55" spans="1:10">
      <c r="A55" s="9"/>
      <c r="B55" s="9"/>
      <c r="C55" s="10"/>
      <c r="D55" s="11"/>
      <c r="E55" s="9" t="s">
        <v>381</v>
      </c>
      <c r="F55" s="9" t="s">
        <v>382</v>
      </c>
      <c r="G55" s="9" t="s">
        <v>472</v>
      </c>
      <c r="H55" s="9" t="s">
        <v>377</v>
      </c>
      <c r="I55" s="12" t="s">
        <v>378</v>
      </c>
      <c r="J55" s="9"/>
    </row>
    <row r="56" spans="1:10">
      <c r="A56" s="9"/>
      <c r="B56" s="9"/>
      <c r="C56" s="10"/>
      <c r="D56" s="11"/>
      <c r="E56" s="9" t="s">
        <v>384</v>
      </c>
      <c r="F56" s="9" t="s">
        <v>385</v>
      </c>
      <c r="G56" s="9" t="s">
        <v>386</v>
      </c>
      <c r="H56" s="9" t="s">
        <v>372</v>
      </c>
      <c r="I56" s="12" t="s">
        <v>373</v>
      </c>
      <c r="J56" s="9" t="s">
        <v>374</v>
      </c>
    </row>
    <row r="57" spans="1:10">
      <c r="A57" s="9"/>
      <c r="B57" s="9" t="s">
        <v>473</v>
      </c>
      <c r="C57" s="10">
        <v>17.5</v>
      </c>
      <c r="D57" s="11" t="s">
        <v>474</v>
      </c>
      <c r="E57" s="9" t="s">
        <v>369</v>
      </c>
      <c r="F57" s="9" t="s">
        <v>370</v>
      </c>
      <c r="G57" s="9" t="s">
        <v>475</v>
      </c>
      <c r="H57" s="9" t="s">
        <v>390</v>
      </c>
      <c r="I57" s="12" t="s">
        <v>476</v>
      </c>
      <c r="J57" s="9" t="s">
        <v>412</v>
      </c>
    </row>
    <row r="58" spans="1:10">
      <c r="A58" s="9"/>
      <c r="B58" s="9"/>
      <c r="C58" s="10"/>
      <c r="D58" s="11"/>
      <c r="E58" s="9"/>
      <c r="F58" s="9" t="s">
        <v>379</v>
      </c>
      <c r="G58" s="9" t="s">
        <v>477</v>
      </c>
      <c r="H58" s="9" t="s">
        <v>395</v>
      </c>
      <c r="I58" s="12" t="s">
        <v>396</v>
      </c>
      <c r="J58" s="9" t="s">
        <v>397</v>
      </c>
    </row>
    <row r="59" spans="1:10">
      <c r="A59" s="9"/>
      <c r="B59" s="9"/>
      <c r="C59" s="10"/>
      <c r="D59" s="11"/>
      <c r="E59" s="9"/>
      <c r="F59" s="9" t="s">
        <v>415</v>
      </c>
      <c r="G59" s="9" t="s">
        <v>426</v>
      </c>
      <c r="H59" s="9" t="s">
        <v>390</v>
      </c>
      <c r="I59" s="12" t="s">
        <v>478</v>
      </c>
      <c r="J59" s="9" t="s">
        <v>418</v>
      </c>
    </row>
    <row r="60" spans="1:10">
      <c r="A60" s="9"/>
      <c r="B60" s="9"/>
      <c r="C60" s="10"/>
      <c r="D60" s="11"/>
      <c r="E60" s="9" t="s">
        <v>381</v>
      </c>
      <c r="F60" s="9" t="s">
        <v>382</v>
      </c>
      <c r="G60" s="9" t="s">
        <v>479</v>
      </c>
      <c r="H60" s="9" t="s">
        <v>377</v>
      </c>
      <c r="I60" s="12" t="s">
        <v>378</v>
      </c>
      <c r="J60" s="9"/>
    </row>
    <row r="61" spans="1:10">
      <c r="A61" s="9"/>
      <c r="B61" s="9"/>
      <c r="C61" s="10"/>
      <c r="D61" s="11"/>
      <c r="E61" s="9" t="s">
        <v>384</v>
      </c>
      <c r="F61" s="9" t="s">
        <v>385</v>
      </c>
      <c r="G61" s="9" t="s">
        <v>386</v>
      </c>
      <c r="H61" s="9" t="s">
        <v>372</v>
      </c>
      <c r="I61" s="12" t="s">
        <v>373</v>
      </c>
      <c r="J61" s="9" t="s">
        <v>374</v>
      </c>
    </row>
    <row r="62" spans="1:10">
      <c r="A62" s="9"/>
      <c r="B62" s="9" t="s">
        <v>480</v>
      </c>
      <c r="C62" s="10">
        <v>555.36</v>
      </c>
      <c r="D62" s="11" t="s">
        <v>481</v>
      </c>
      <c r="E62" s="9" t="s">
        <v>369</v>
      </c>
      <c r="F62" s="9" t="s">
        <v>370</v>
      </c>
      <c r="G62" s="9" t="s">
        <v>482</v>
      </c>
      <c r="H62" s="9" t="s">
        <v>372</v>
      </c>
      <c r="I62" s="12" t="s">
        <v>483</v>
      </c>
      <c r="J62" s="9" t="s">
        <v>412</v>
      </c>
    </row>
    <row r="63" spans="1:10">
      <c r="A63" s="9"/>
      <c r="B63" s="9"/>
      <c r="C63" s="10"/>
      <c r="D63" s="11"/>
      <c r="E63" s="9"/>
      <c r="F63" s="9" t="s">
        <v>415</v>
      </c>
      <c r="G63" s="9" t="s">
        <v>484</v>
      </c>
      <c r="H63" s="9" t="s">
        <v>390</v>
      </c>
      <c r="I63" s="12" t="s">
        <v>485</v>
      </c>
      <c r="J63" s="9" t="s">
        <v>486</v>
      </c>
    </row>
    <row r="64" spans="1:10">
      <c r="A64" s="9"/>
      <c r="B64" s="9"/>
      <c r="C64" s="10"/>
      <c r="D64" s="11"/>
      <c r="E64" s="9"/>
      <c r="F64" s="9"/>
      <c r="G64" s="9" t="s">
        <v>487</v>
      </c>
      <c r="H64" s="9" t="s">
        <v>390</v>
      </c>
      <c r="I64" s="12" t="s">
        <v>488</v>
      </c>
      <c r="J64" s="9" t="s">
        <v>486</v>
      </c>
    </row>
    <row r="65" spans="1:10">
      <c r="A65" s="9"/>
      <c r="B65" s="9"/>
      <c r="C65" s="10"/>
      <c r="D65" s="11"/>
      <c r="E65" s="9"/>
      <c r="F65" s="9"/>
      <c r="G65" s="9" t="s">
        <v>489</v>
      </c>
      <c r="H65" s="9" t="s">
        <v>390</v>
      </c>
      <c r="I65" s="12" t="s">
        <v>490</v>
      </c>
      <c r="J65" s="9" t="s">
        <v>486</v>
      </c>
    </row>
    <row r="66" spans="1:10">
      <c r="A66" s="9"/>
      <c r="B66" s="9"/>
      <c r="C66" s="10"/>
      <c r="D66" s="11"/>
      <c r="E66" s="9" t="s">
        <v>381</v>
      </c>
      <c r="F66" s="9" t="s">
        <v>382</v>
      </c>
      <c r="G66" s="9" t="s">
        <v>491</v>
      </c>
      <c r="H66" s="9" t="s">
        <v>377</v>
      </c>
      <c r="I66" s="12" t="s">
        <v>444</v>
      </c>
      <c r="J66" s="9"/>
    </row>
    <row r="67" spans="1:10">
      <c r="A67" s="9"/>
      <c r="B67" s="9"/>
      <c r="C67" s="10"/>
      <c r="D67" s="11"/>
      <c r="E67" s="9" t="s">
        <v>384</v>
      </c>
      <c r="F67" s="9" t="s">
        <v>385</v>
      </c>
      <c r="G67" s="9" t="s">
        <v>386</v>
      </c>
      <c r="H67" s="9" t="s">
        <v>372</v>
      </c>
      <c r="I67" s="12" t="s">
        <v>373</v>
      </c>
      <c r="J67" s="9" t="s">
        <v>374</v>
      </c>
    </row>
    <row r="68" spans="1:10">
      <c r="A68" s="9"/>
      <c r="B68" s="9" t="s">
        <v>492</v>
      </c>
      <c r="C68" s="10">
        <v>12.54</v>
      </c>
      <c r="D68" s="11" t="s">
        <v>493</v>
      </c>
      <c r="E68" s="9" t="s">
        <v>369</v>
      </c>
      <c r="F68" s="9" t="s">
        <v>370</v>
      </c>
      <c r="G68" s="9" t="s">
        <v>426</v>
      </c>
      <c r="H68" s="9" t="s">
        <v>395</v>
      </c>
      <c r="I68" s="12" t="s">
        <v>494</v>
      </c>
      <c r="J68" s="9" t="s">
        <v>439</v>
      </c>
    </row>
    <row r="69" spans="1:10">
      <c r="A69" s="9"/>
      <c r="B69" s="9"/>
      <c r="C69" s="10"/>
      <c r="D69" s="11"/>
      <c r="E69" s="9"/>
      <c r="F69" s="9"/>
      <c r="G69" s="9" t="s">
        <v>495</v>
      </c>
      <c r="H69" s="9" t="s">
        <v>390</v>
      </c>
      <c r="I69" s="12" t="s">
        <v>478</v>
      </c>
      <c r="J69" s="9" t="s">
        <v>412</v>
      </c>
    </row>
    <row r="70" spans="1:10">
      <c r="A70" s="9"/>
      <c r="B70" s="9"/>
      <c r="C70" s="10"/>
      <c r="D70" s="11"/>
      <c r="E70" s="9" t="s">
        <v>381</v>
      </c>
      <c r="F70" s="9" t="s">
        <v>382</v>
      </c>
      <c r="G70" s="9" t="s">
        <v>406</v>
      </c>
      <c r="H70" s="9" t="s">
        <v>390</v>
      </c>
      <c r="I70" s="12" t="s">
        <v>496</v>
      </c>
      <c r="J70" s="9" t="s">
        <v>374</v>
      </c>
    </row>
    <row r="71" spans="1:10">
      <c r="A71" s="9"/>
      <c r="B71" s="9"/>
      <c r="C71" s="10"/>
      <c r="D71" s="11"/>
      <c r="E71" s="9"/>
      <c r="F71" s="9" t="s">
        <v>453</v>
      </c>
      <c r="G71" s="9" t="s">
        <v>497</v>
      </c>
      <c r="H71" s="9" t="s">
        <v>377</v>
      </c>
      <c r="I71" s="12" t="s">
        <v>378</v>
      </c>
      <c r="J71" s="9"/>
    </row>
    <row r="72" spans="1:10">
      <c r="A72" s="9"/>
      <c r="B72" s="9"/>
      <c r="C72" s="10"/>
      <c r="D72" s="11"/>
      <c r="E72" s="9" t="s">
        <v>384</v>
      </c>
      <c r="F72" s="9" t="s">
        <v>385</v>
      </c>
      <c r="G72" s="9" t="s">
        <v>386</v>
      </c>
      <c r="H72" s="9" t="s">
        <v>372</v>
      </c>
      <c r="I72" s="12" t="s">
        <v>373</v>
      </c>
      <c r="J72" s="9" t="s">
        <v>374</v>
      </c>
    </row>
    <row r="73" spans="1:10">
      <c r="A73" s="9"/>
      <c r="B73" s="9" t="s">
        <v>498</v>
      </c>
      <c r="C73" s="10">
        <v>90</v>
      </c>
      <c r="D73" s="11" t="s">
        <v>499</v>
      </c>
      <c r="E73" s="9" t="s">
        <v>369</v>
      </c>
      <c r="F73" s="9" t="s">
        <v>370</v>
      </c>
      <c r="G73" s="9" t="s">
        <v>500</v>
      </c>
      <c r="H73" s="9" t="s">
        <v>372</v>
      </c>
      <c r="I73" s="12" t="s">
        <v>501</v>
      </c>
      <c r="J73" s="9" t="s">
        <v>412</v>
      </c>
    </row>
    <row r="74" spans="1:10">
      <c r="A74" s="9"/>
      <c r="B74" s="9"/>
      <c r="C74" s="10"/>
      <c r="D74" s="11"/>
      <c r="E74" s="9"/>
      <c r="F74" s="9" t="s">
        <v>415</v>
      </c>
      <c r="G74" s="9" t="s">
        <v>502</v>
      </c>
      <c r="H74" s="9" t="s">
        <v>390</v>
      </c>
      <c r="I74" s="12" t="s">
        <v>441</v>
      </c>
      <c r="J74" s="9" t="s">
        <v>486</v>
      </c>
    </row>
    <row r="75" spans="1:10">
      <c r="A75" s="9"/>
      <c r="B75" s="9"/>
      <c r="C75" s="10"/>
      <c r="D75" s="11"/>
      <c r="E75" s="9"/>
      <c r="F75" s="9" t="s">
        <v>503</v>
      </c>
      <c r="G75" s="9" t="s">
        <v>504</v>
      </c>
      <c r="H75" s="9" t="s">
        <v>372</v>
      </c>
      <c r="I75" s="12" t="s">
        <v>373</v>
      </c>
      <c r="J75" s="9" t="s">
        <v>374</v>
      </c>
    </row>
    <row r="76" spans="1:10">
      <c r="A76" s="9"/>
      <c r="B76" s="9"/>
      <c r="C76" s="10"/>
      <c r="D76" s="11"/>
      <c r="E76" s="9" t="s">
        <v>381</v>
      </c>
      <c r="F76" s="9" t="s">
        <v>382</v>
      </c>
      <c r="G76" s="9" t="s">
        <v>505</v>
      </c>
      <c r="H76" s="9" t="s">
        <v>377</v>
      </c>
      <c r="I76" s="12" t="s">
        <v>378</v>
      </c>
      <c r="J76" s="9"/>
    </row>
    <row r="77" spans="1:10">
      <c r="A77" s="9"/>
      <c r="B77" s="9"/>
      <c r="C77" s="10"/>
      <c r="D77" s="11"/>
      <c r="E77" s="9" t="s">
        <v>384</v>
      </c>
      <c r="F77" s="9" t="s">
        <v>385</v>
      </c>
      <c r="G77" s="9" t="s">
        <v>386</v>
      </c>
      <c r="H77" s="9" t="s">
        <v>372</v>
      </c>
      <c r="I77" s="12" t="s">
        <v>373</v>
      </c>
      <c r="J77" s="9" t="s">
        <v>374</v>
      </c>
    </row>
    <row r="78" spans="1:10">
      <c r="A78" s="9"/>
      <c r="B78" s="9" t="s">
        <v>506</v>
      </c>
      <c r="C78" s="10">
        <v>273.6</v>
      </c>
      <c r="D78" s="11" t="s">
        <v>507</v>
      </c>
      <c r="E78" s="9" t="s">
        <v>369</v>
      </c>
      <c r="F78" s="9" t="s">
        <v>370</v>
      </c>
      <c r="G78" s="9" t="s">
        <v>508</v>
      </c>
      <c r="H78" s="9" t="s">
        <v>390</v>
      </c>
      <c r="I78" s="12" t="s">
        <v>496</v>
      </c>
      <c r="J78" s="9" t="s">
        <v>509</v>
      </c>
    </row>
    <row r="79" spans="1:10">
      <c r="A79" s="9"/>
      <c r="B79" s="9"/>
      <c r="C79" s="10"/>
      <c r="D79" s="11"/>
      <c r="E79" s="9"/>
      <c r="F79" s="9"/>
      <c r="G79" s="9" t="s">
        <v>510</v>
      </c>
      <c r="H79" s="9" t="s">
        <v>372</v>
      </c>
      <c r="I79" s="12" t="s">
        <v>511</v>
      </c>
      <c r="J79" s="9" t="s">
        <v>412</v>
      </c>
    </row>
    <row r="80" spans="1:10">
      <c r="A80" s="9"/>
      <c r="B80" s="9"/>
      <c r="C80" s="10"/>
      <c r="D80" s="11"/>
      <c r="E80" s="9"/>
      <c r="F80" s="9" t="s">
        <v>379</v>
      </c>
      <c r="G80" s="9" t="s">
        <v>512</v>
      </c>
      <c r="H80" s="9" t="s">
        <v>390</v>
      </c>
      <c r="I80" s="12" t="s">
        <v>496</v>
      </c>
      <c r="J80" s="9" t="s">
        <v>374</v>
      </c>
    </row>
    <row r="81" spans="1:10">
      <c r="A81" s="9"/>
      <c r="B81" s="9"/>
      <c r="C81" s="10"/>
      <c r="D81" s="11"/>
      <c r="E81" s="9" t="s">
        <v>381</v>
      </c>
      <c r="F81" s="9" t="s">
        <v>382</v>
      </c>
      <c r="G81" s="9" t="s">
        <v>513</v>
      </c>
      <c r="H81" s="9" t="s">
        <v>377</v>
      </c>
      <c r="I81" s="12" t="s">
        <v>378</v>
      </c>
      <c r="J81" s="9"/>
    </row>
    <row r="82" spans="1:10">
      <c r="A82" s="9"/>
      <c r="B82" s="9"/>
      <c r="C82" s="10"/>
      <c r="D82" s="11"/>
      <c r="E82" s="9" t="s">
        <v>384</v>
      </c>
      <c r="F82" s="9" t="s">
        <v>385</v>
      </c>
      <c r="G82" s="9" t="s">
        <v>386</v>
      </c>
      <c r="H82" s="9" t="s">
        <v>372</v>
      </c>
      <c r="I82" s="12" t="s">
        <v>373</v>
      </c>
      <c r="J82" s="9" t="s">
        <v>374</v>
      </c>
    </row>
    <row r="83" spans="1:10">
      <c r="A83" s="9"/>
      <c r="B83" s="9" t="s">
        <v>514</v>
      </c>
      <c r="C83" s="10">
        <v>275</v>
      </c>
      <c r="D83" s="11" t="s">
        <v>515</v>
      </c>
      <c r="E83" s="9" t="s">
        <v>369</v>
      </c>
      <c r="F83" s="9" t="s">
        <v>370</v>
      </c>
      <c r="G83" s="9" t="s">
        <v>516</v>
      </c>
      <c r="H83" s="9" t="s">
        <v>372</v>
      </c>
      <c r="I83" s="12" t="s">
        <v>501</v>
      </c>
      <c r="J83" s="9" t="s">
        <v>412</v>
      </c>
    </row>
    <row r="84" spans="1:10">
      <c r="A84" s="9"/>
      <c r="B84" s="9"/>
      <c r="C84" s="10"/>
      <c r="D84" s="11"/>
      <c r="E84" s="9"/>
      <c r="F84" s="9" t="s">
        <v>415</v>
      </c>
      <c r="G84" s="9" t="s">
        <v>517</v>
      </c>
      <c r="H84" s="9" t="s">
        <v>390</v>
      </c>
      <c r="I84" s="12" t="s">
        <v>496</v>
      </c>
      <c r="J84" s="9" t="s">
        <v>418</v>
      </c>
    </row>
    <row r="85" spans="1:10">
      <c r="A85" s="9"/>
      <c r="B85" s="9"/>
      <c r="C85" s="10"/>
      <c r="D85" s="11"/>
      <c r="E85" s="9"/>
      <c r="F85" s="9"/>
      <c r="G85" s="9" t="s">
        <v>518</v>
      </c>
      <c r="H85" s="9" t="s">
        <v>390</v>
      </c>
      <c r="I85" s="12" t="s">
        <v>519</v>
      </c>
      <c r="J85" s="9" t="s">
        <v>418</v>
      </c>
    </row>
    <row r="86" spans="1:10">
      <c r="A86" s="9"/>
      <c r="B86" s="9"/>
      <c r="C86" s="10"/>
      <c r="D86" s="11"/>
      <c r="E86" s="9" t="s">
        <v>381</v>
      </c>
      <c r="F86" s="9" t="s">
        <v>382</v>
      </c>
      <c r="G86" s="9" t="s">
        <v>520</v>
      </c>
      <c r="H86" s="9" t="s">
        <v>377</v>
      </c>
      <c r="I86" s="12" t="s">
        <v>378</v>
      </c>
      <c r="J86" s="9"/>
    </row>
    <row r="87" spans="1:10">
      <c r="A87" s="9"/>
      <c r="B87" s="9"/>
      <c r="C87" s="10"/>
      <c r="D87" s="11"/>
      <c r="E87" s="9" t="s">
        <v>384</v>
      </c>
      <c r="F87" s="9" t="s">
        <v>385</v>
      </c>
      <c r="G87" s="9" t="s">
        <v>386</v>
      </c>
      <c r="H87" s="9" t="s">
        <v>372</v>
      </c>
      <c r="I87" s="12" t="s">
        <v>373</v>
      </c>
      <c r="J87" s="9" t="s">
        <v>374</v>
      </c>
    </row>
    <row r="88" spans="1:10">
      <c r="A88" s="9"/>
      <c r="B88" s="9" t="s">
        <v>521</v>
      </c>
      <c r="C88" s="10">
        <v>130</v>
      </c>
      <c r="D88" s="11" t="s">
        <v>522</v>
      </c>
      <c r="E88" s="9" t="s">
        <v>369</v>
      </c>
      <c r="F88" s="9" t="s">
        <v>370</v>
      </c>
      <c r="G88" s="9" t="s">
        <v>523</v>
      </c>
      <c r="H88" s="9" t="s">
        <v>372</v>
      </c>
      <c r="I88" s="12" t="s">
        <v>524</v>
      </c>
      <c r="J88" s="9" t="s">
        <v>525</v>
      </c>
    </row>
    <row r="89" spans="1:10">
      <c r="A89" s="9"/>
      <c r="B89" s="9"/>
      <c r="C89" s="10"/>
      <c r="D89" s="11"/>
      <c r="E89" s="9"/>
      <c r="F89" s="9"/>
      <c r="G89" s="9" t="s">
        <v>526</v>
      </c>
      <c r="H89" s="9" t="s">
        <v>372</v>
      </c>
      <c r="I89" s="12" t="s">
        <v>527</v>
      </c>
      <c r="J89" s="9" t="s">
        <v>525</v>
      </c>
    </row>
    <row r="90" spans="1:10">
      <c r="A90" s="9"/>
      <c r="B90" s="9"/>
      <c r="C90" s="10"/>
      <c r="D90" s="11"/>
      <c r="E90" s="9"/>
      <c r="F90" s="9" t="s">
        <v>415</v>
      </c>
      <c r="G90" s="9" t="s">
        <v>528</v>
      </c>
      <c r="H90" s="9" t="s">
        <v>390</v>
      </c>
      <c r="I90" s="12" t="s">
        <v>529</v>
      </c>
      <c r="J90" s="9" t="s">
        <v>418</v>
      </c>
    </row>
    <row r="91" spans="1:10">
      <c r="A91" s="9"/>
      <c r="B91" s="9"/>
      <c r="C91" s="10"/>
      <c r="D91" s="11"/>
      <c r="E91" s="9"/>
      <c r="F91" s="9"/>
      <c r="G91" s="9" t="s">
        <v>530</v>
      </c>
      <c r="H91" s="9" t="s">
        <v>390</v>
      </c>
      <c r="I91" s="12" t="s">
        <v>531</v>
      </c>
      <c r="J91" s="9" t="s">
        <v>418</v>
      </c>
    </row>
    <row r="92" spans="1:10">
      <c r="A92" s="9"/>
      <c r="B92" s="9"/>
      <c r="C92" s="10"/>
      <c r="D92" s="11"/>
      <c r="E92" s="9" t="s">
        <v>381</v>
      </c>
      <c r="F92" s="9" t="s">
        <v>382</v>
      </c>
      <c r="G92" s="9" t="s">
        <v>532</v>
      </c>
      <c r="H92" s="9" t="s">
        <v>377</v>
      </c>
      <c r="I92" s="12" t="s">
        <v>378</v>
      </c>
      <c r="J92" s="9"/>
    </row>
    <row r="93" spans="1:10">
      <c r="A93" s="9"/>
      <c r="B93" s="9"/>
      <c r="C93" s="10"/>
      <c r="D93" s="11"/>
      <c r="E93" s="9" t="s">
        <v>384</v>
      </c>
      <c r="F93" s="9" t="s">
        <v>385</v>
      </c>
      <c r="G93" s="9" t="s">
        <v>386</v>
      </c>
      <c r="H93" s="9" t="s">
        <v>372</v>
      </c>
      <c r="I93" s="12" t="s">
        <v>373</v>
      </c>
      <c r="J93" s="9" t="s">
        <v>374</v>
      </c>
    </row>
  </sheetData>
  <mergeCells count="95">
    <mergeCell ref="A1:J1"/>
    <mergeCell ref="A3:A4"/>
    <mergeCell ref="A5:A93"/>
    <mergeCell ref="B3:B4"/>
    <mergeCell ref="B5:B9"/>
    <mergeCell ref="B10:B14"/>
    <mergeCell ref="B15:B19"/>
    <mergeCell ref="B20:B24"/>
    <mergeCell ref="B25:B30"/>
    <mergeCell ref="B31:B35"/>
    <mergeCell ref="B36:B41"/>
    <mergeCell ref="B42:B46"/>
    <mergeCell ref="B47:B51"/>
    <mergeCell ref="B52:B56"/>
    <mergeCell ref="B57:B61"/>
    <mergeCell ref="B62:B67"/>
    <mergeCell ref="B68:B72"/>
    <mergeCell ref="B73:B77"/>
    <mergeCell ref="B78:B82"/>
    <mergeCell ref="B83:B87"/>
    <mergeCell ref="B88:B93"/>
    <mergeCell ref="C3:C4"/>
    <mergeCell ref="C5:C9"/>
    <mergeCell ref="C10:C14"/>
    <mergeCell ref="C15:C19"/>
    <mergeCell ref="C20:C24"/>
    <mergeCell ref="C25:C30"/>
    <mergeCell ref="C31:C35"/>
    <mergeCell ref="C36:C41"/>
    <mergeCell ref="C42:C46"/>
    <mergeCell ref="C47:C51"/>
    <mergeCell ref="C52:C56"/>
    <mergeCell ref="C57:C61"/>
    <mergeCell ref="C62:C67"/>
    <mergeCell ref="C68:C72"/>
    <mergeCell ref="C73:C77"/>
    <mergeCell ref="C78:C82"/>
    <mergeCell ref="C83:C87"/>
    <mergeCell ref="C88:C93"/>
    <mergeCell ref="D3:D4"/>
    <mergeCell ref="D5:D9"/>
    <mergeCell ref="D10:D14"/>
    <mergeCell ref="D15:D19"/>
    <mergeCell ref="D20:D24"/>
    <mergeCell ref="D25:D30"/>
    <mergeCell ref="D31:D35"/>
    <mergeCell ref="D36:D41"/>
    <mergeCell ref="D42:D46"/>
    <mergeCell ref="D47:D51"/>
    <mergeCell ref="D52:D56"/>
    <mergeCell ref="D57:D61"/>
    <mergeCell ref="D62:D67"/>
    <mergeCell ref="D68:D72"/>
    <mergeCell ref="D73:D77"/>
    <mergeCell ref="D78:D82"/>
    <mergeCell ref="D83:D87"/>
    <mergeCell ref="D88:D93"/>
    <mergeCell ref="E3:E4"/>
    <mergeCell ref="E5:E7"/>
    <mergeCell ref="E10:E12"/>
    <mergeCell ref="E15:E17"/>
    <mergeCell ref="E20:E22"/>
    <mergeCell ref="E25:E28"/>
    <mergeCell ref="E31:E33"/>
    <mergeCell ref="E36:E39"/>
    <mergeCell ref="E42:E44"/>
    <mergeCell ref="E47:E49"/>
    <mergeCell ref="E52:E54"/>
    <mergeCell ref="E57:E59"/>
    <mergeCell ref="E62:E65"/>
    <mergeCell ref="E68:E69"/>
    <mergeCell ref="E70:E71"/>
    <mergeCell ref="E73:E75"/>
    <mergeCell ref="E78:E80"/>
    <mergeCell ref="E83:E85"/>
    <mergeCell ref="E88:E91"/>
    <mergeCell ref="F3:F4"/>
    <mergeCell ref="F10:F11"/>
    <mergeCell ref="F25:F26"/>
    <mergeCell ref="F27:F28"/>
    <mergeCell ref="F36:F37"/>
    <mergeCell ref="F38:F39"/>
    <mergeCell ref="F43:F44"/>
    <mergeCell ref="F48:F49"/>
    <mergeCell ref="F52:F54"/>
    <mergeCell ref="F63:F65"/>
    <mergeCell ref="F68:F69"/>
    <mergeCell ref="F78:F79"/>
    <mergeCell ref="F84:F85"/>
    <mergeCell ref="F88:F89"/>
    <mergeCell ref="F90:F91"/>
    <mergeCell ref="G3:G4"/>
    <mergeCell ref="H3:H4"/>
    <mergeCell ref="I3:I4"/>
    <mergeCell ref="J3:J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9" activePane="bottomLeft" state="frozen"/>
      <selection/>
      <selection pane="bottomLeft" activeCell="C33" sqref="C3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58"/>
      <c r="B1" s="24"/>
      <c r="D1" s="59"/>
      <c r="E1" s="24" t="s">
        <v>2</v>
      </c>
      <c r="F1" s="53" t="s">
        <v>3</v>
      </c>
    </row>
    <row r="2" ht="22.9" customHeight="1" spans="1:6">
      <c r="A2" s="61"/>
      <c r="B2" s="62" t="s">
        <v>4</v>
      </c>
      <c r="C2" s="62"/>
      <c r="D2" s="62"/>
      <c r="E2" s="62"/>
      <c r="F2" s="53"/>
    </row>
    <row r="3" ht="19.5" customHeight="1" spans="1:6">
      <c r="A3" s="61"/>
      <c r="B3" s="14" t="s">
        <v>5</v>
      </c>
      <c r="D3" s="25"/>
      <c r="E3" s="63" t="s">
        <v>6</v>
      </c>
      <c r="F3" s="53"/>
    </row>
    <row r="4" ht="24.4" customHeight="1" spans="1:6">
      <c r="A4" s="61"/>
      <c r="B4" s="49" t="s">
        <v>7</v>
      </c>
      <c r="C4" s="49"/>
      <c r="D4" s="49" t="s">
        <v>8</v>
      </c>
      <c r="E4" s="49"/>
      <c r="F4" s="53"/>
    </row>
    <row r="5" ht="24.4" customHeight="1" spans="1:6">
      <c r="A5" s="61"/>
      <c r="B5" s="49" t="s">
        <v>9</v>
      </c>
      <c r="C5" s="49" t="s">
        <v>10</v>
      </c>
      <c r="D5" s="49" t="s">
        <v>9</v>
      </c>
      <c r="E5" s="49" t="s">
        <v>10</v>
      </c>
      <c r="F5" s="53"/>
    </row>
    <row r="6" ht="22.9" customHeight="1" spans="1:6">
      <c r="A6" s="28"/>
      <c r="B6" s="9" t="s">
        <v>11</v>
      </c>
      <c r="C6" s="21">
        <v>2766.25</v>
      </c>
      <c r="D6" s="9" t="s">
        <v>12</v>
      </c>
      <c r="E6" s="21"/>
      <c r="F6" s="43"/>
    </row>
    <row r="7" ht="22.9" customHeight="1" spans="1:6">
      <c r="A7" s="28"/>
      <c r="B7" s="9" t="s">
        <v>13</v>
      </c>
      <c r="C7" s="21"/>
      <c r="D7" s="9" t="s">
        <v>14</v>
      </c>
      <c r="E7" s="21"/>
      <c r="F7" s="43"/>
    </row>
    <row r="8" ht="22.9" customHeight="1" spans="1:6">
      <c r="A8" s="28"/>
      <c r="B8" s="9" t="s">
        <v>15</v>
      </c>
      <c r="C8" s="21"/>
      <c r="D8" s="9" t="s">
        <v>16</v>
      </c>
      <c r="E8" s="21"/>
      <c r="F8" s="43"/>
    </row>
    <row r="9" ht="22.9" customHeight="1" spans="1:6">
      <c r="A9" s="28"/>
      <c r="B9" s="9" t="s">
        <v>17</v>
      </c>
      <c r="C9" s="21"/>
      <c r="D9" s="9" t="s">
        <v>18</v>
      </c>
      <c r="E9" s="21"/>
      <c r="F9" s="43"/>
    </row>
    <row r="10" ht="22.9" customHeight="1" spans="1:6">
      <c r="A10" s="28"/>
      <c r="B10" s="9" t="s">
        <v>19</v>
      </c>
      <c r="C10" s="21"/>
      <c r="D10" s="9" t="s">
        <v>20</v>
      </c>
      <c r="E10" s="21"/>
      <c r="F10" s="43"/>
    </row>
    <row r="11" ht="22.9" customHeight="1" spans="1:6">
      <c r="A11" s="28"/>
      <c r="B11" s="9" t="s">
        <v>21</v>
      </c>
      <c r="C11" s="21"/>
      <c r="D11" s="9" t="s">
        <v>22</v>
      </c>
      <c r="E11" s="21"/>
      <c r="F11" s="43"/>
    </row>
    <row r="12" ht="22.9" customHeight="1" spans="1:6">
      <c r="A12" s="28"/>
      <c r="B12" s="9" t="s">
        <v>23</v>
      </c>
      <c r="C12" s="21"/>
      <c r="D12" s="9" t="s">
        <v>24</v>
      </c>
      <c r="E12" s="21"/>
      <c r="F12" s="43"/>
    </row>
    <row r="13" ht="22.9" customHeight="1" spans="1:6">
      <c r="A13" s="28"/>
      <c r="B13" s="9" t="s">
        <v>23</v>
      </c>
      <c r="C13" s="21"/>
      <c r="D13" s="9" t="s">
        <v>25</v>
      </c>
      <c r="E13" s="21">
        <f>8044.22-5338</f>
        <v>2706.22</v>
      </c>
      <c r="F13" s="43"/>
    </row>
    <row r="14" ht="22.9" customHeight="1" spans="1:6">
      <c r="A14" s="28"/>
      <c r="B14" s="9" t="s">
        <v>23</v>
      </c>
      <c r="C14" s="21"/>
      <c r="D14" s="9" t="s">
        <v>26</v>
      </c>
      <c r="E14" s="21"/>
      <c r="F14" s="43"/>
    </row>
    <row r="15" ht="22.9" customHeight="1" spans="1:6">
      <c r="A15" s="28"/>
      <c r="B15" s="9" t="s">
        <v>23</v>
      </c>
      <c r="C15" s="21"/>
      <c r="D15" s="9" t="s">
        <v>27</v>
      </c>
      <c r="E15" s="21">
        <v>34.15</v>
      </c>
      <c r="F15" s="43"/>
    </row>
    <row r="16" ht="22.9" customHeight="1" spans="1:6">
      <c r="A16" s="28"/>
      <c r="B16" s="9" t="s">
        <v>23</v>
      </c>
      <c r="C16" s="21"/>
      <c r="D16" s="9" t="s">
        <v>28</v>
      </c>
      <c r="E16" s="21"/>
      <c r="F16" s="43"/>
    </row>
    <row r="17" ht="22.9" customHeight="1" spans="1:6">
      <c r="A17" s="28"/>
      <c r="B17" s="9" t="s">
        <v>23</v>
      </c>
      <c r="C17" s="21"/>
      <c r="D17" s="9" t="s">
        <v>29</v>
      </c>
      <c r="E17" s="21"/>
      <c r="F17" s="43"/>
    </row>
    <row r="18" ht="22.9" customHeight="1" spans="1:6">
      <c r="A18" s="28"/>
      <c r="B18" s="9" t="s">
        <v>23</v>
      </c>
      <c r="C18" s="21"/>
      <c r="D18" s="9" t="s">
        <v>30</v>
      </c>
      <c r="E18" s="21"/>
      <c r="F18" s="43"/>
    </row>
    <row r="19" ht="22.9" customHeight="1" spans="1:6">
      <c r="A19" s="28"/>
      <c r="B19" s="9" t="s">
        <v>23</v>
      </c>
      <c r="C19" s="21"/>
      <c r="D19" s="9" t="s">
        <v>31</v>
      </c>
      <c r="E19" s="21"/>
      <c r="F19" s="43"/>
    </row>
    <row r="20" ht="22.9" customHeight="1" spans="1:6">
      <c r="A20" s="28"/>
      <c r="B20" s="9" t="s">
        <v>23</v>
      </c>
      <c r="C20" s="21"/>
      <c r="D20" s="9" t="s">
        <v>32</v>
      </c>
      <c r="E20" s="21"/>
      <c r="F20" s="43"/>
    </row>
    <row r="21" ht="22.9" customHeight="1" spans="1:6">
      <c r="A21" s="28"/>
      <c r="B21" s="9" t="s">
        <v>23</v>
      </c>
      <c r="C21" s="21"/>
      <c r="D21" s="9" t="s">
        <v>33</v>
      </c>
      <c r="E21" s="21"/>
      <c r="F21" s="43"/>
    </row>
    <row r="22" ht="22.9" customHeight="1" spans="1:6">
      <c r="A22" s="28"/>
      <c r="B22" s="9" t="s">
        <v>23</v>
      </c>
      <c r="C22" s="21"/>
      <c r="D22" s="9" t="s">
        <v>34</v>
      </c>
      <c r="E22" s="21"/>
      <c r="F22" s="43"/>
    </row>
    <row r="23" ht="22.9" customHeight="1" spans="1:6">
      <c r="A23" s="28"/>
      <c r="B23" s="9" t="s">
        <v>23</v>
      </c>
      <c r="C23" s="21"/>
      <c r="D23" s="9" t="s">
        <v>35</v>
      </c>
      <c r="E23" s="21"/>
      <c r="F23" s="43"/>
    </row>
    <row r="24" ht="22.9" customHeight="1" spans="1:6">
      <c r="A24" s="28"/>
      <c r="B24" s="9" t="s">
        <v>23</v>
      </c>
      <c r="C24" s="21"/>
      <c r="D24" s="9" t="s">
        <v>36</v>
      </c>
      <c r="E24" s="21"/>
      <c r="F24" s="43"/>
    </row>
    <row r="25" ht="22.9" customHeight="1" spans="1:6">
      <c r="A25" s="28"/>
      <c r="B25" s="9" t="s">
        <v>23</v>
      </c>
      <c r="C25" s="21"/>
      <c r="D25" s="9" t="s">
        <v>37</v>
      </c>
      <c r="E25" s="21">
        <v>25.88</v>
      </c>
      <c r="F25" s="43"/>
    </row>
    <row r="26" ht="22.9" customHeight="1" spans="1:6">
      <c r="A26" s="28"/>
      <c r="B26" s="9" t="s">
        <v>23</v>
      </c>
      <c r="C26" s="21"/>
      <c r="D26" s="9" t="s">
        <v>38</v>
      </c>
      <c r="E26" s="21"/>
      <c r="F26" s="43"/>
    </row>
    <row r="27" ht="22.9" customHeight="1" spans="1:6">
      <c r="A27" s="28"/>
      <c r="B27" s="9" t="s">
        <v>23</v>
      </c>
      <c r="C27" s="21"/>
      <c r="D27" s="9" t="s">
        <v>39</v>
      </c>
      <c r="E27" s="21"/>
      <c r="F27" s="43"/>
    </row>
    <row r="28" ht="22.9" customHeight="1" spans="1:6">
      <c r="A28" s="28"/>
      <c r="B28" s="9" t="s">
        <v>23</v>
      </c>
      <c r="C28" s="21"/>
      <c r="D28" s="9" t="s">
        <v>40</v>
      </c>
      <c r="E28" s="21"/>
      <c r="F28" s="43"/>
    </row>
    <row r="29" ht="22.9" customHeight="1" spans="1:6">
      <c r="A29" s="28"/>
      <c r="B29" s="9" t="s">
        <v>23</v>
      </c>
      <c r="C29" s="21"/>
      <c r="D29" s="9" t="s">
        <v>41</v>
      </c>
      <c r="E29" s="21"/>
      <c r="F29" s="43"/>
    </row>
    <row r="30" ht="22.9" customHeight="1" spans="1:6">
      <c r="A30" s="28"/>
      <c r="B30" s="9" t="s">
        <v>23</v>
      </c>
      <c r="C30" s="21"/>
      <c r="D30" s="9" t="s">
        <v>42</v>
      </c>
      <c r="E30" s="21">
        <v>4271.74</v>
      </c>
      <c r="F30" s="43"/>
    </row>
    <row r="31" ht="22.9" customHeight="1" spans="1:6">
      <c r="A31" s="28"/>
      <c r="B31" s="9" t="s">
        <v>23</v>
      </c>
      <c r="C31" s="21"/>
      <c r="D31" s="9" t="s">
        <v>43</v>
      </c>
      <c r="E31" s="21"/>
      <c r="F31" s="43"/>
    </row>
    <row r="32" ht="22.9" customHeight="1" spans="1:6">
      <c r="A32" s="28"/>
      <c r="B32" s="9" t="s">
        <v>23</v>
      </c>
      <c r="C32" s="21"/>
      <c r="D32" s="9" t="s">
        <v>44</v>
      </c>
      <c r="E32" s="21"/>
      <c r="F32" s="43"/>
    </row>
    <row r="33" ht="22.9" customHeight="1" spans="1:6">
      <c r="A33" s="28"/>
      <c r="B33" s="9" t="s">
        <v>23</v>
      </c>
      <c r="C33" s="21"/>
      <c r="D33" s="9" t="s">
        <v>45</v>
      </c>
      <c r="E33" s="21"/>
      <c r="F33" s="43"/>
    </row>
    <row r="34" ht="22.9" customHeight="1" spans="1:6">
      <c r="A34" s="28"/>
      <c r="B34" s="9" t="s">
        <v>23</v>
      </c>
      <c r="C34" s="21"/>
      <c r="D34" s="9" t="s">
        <v>46</v>
      </c>
      <c r="E34" s="21"/>
      <c r="F34" s="43"/>
    </row>
    <row r="35" ht="22.9" customHeight="1" spans="1:6">
      <c r="A35" s="28"/>
      <c r="B35" s="9" t="s">
        <v>23</v>
      </c>
      <c r="C35" s="21"/>
      <c r="D35" s="9" t="s">
        <v>47</v>
      </c>
      <c r="E35" s="21"/>
      <c r="F35" s="43"/>
    </row>
    <row r="36" ht="22.9" customHeight="1" spans="1:6">
      <c r="A36" s="31"/>
      <c r="B36" s="50" t="s">
        <v>48</v>
      </c>
      <c r="C36" s="51">
        <v>2766.25</v>
      </c>
      <c r="D36" s="50" t="s">
        <v>49</v>
      </c>
      <c r="E36" s="51">
        <v>7037.99</v>
      </c>
      <c r="F36" s="44"/>
    </row>
    <row r="37" ht="22.9" customHeight="1" spans="1:6">
      <c r="A37" s="28"/>
      <c r="B37" s="9" t="s">
        <v>50</v>
      </c>
      <c r="C37" s="21"/>
      <c r="D37" s="9" t="s">
        <v>51</v>
      </c>
      <c r="E37" s="21"/>
      <c r="F37" s="65"/>
    </row>
    <row r="38" ht="22.9" customHeight="1" spans="1:6">
      <c r="A38" s="66"/>
      <c r="B38" s="9" t="s">
        <v>52</v>
      </c>
      <c r="C38" s="21">
        <v>4271.74</v>
      </c>
      <c r="D38" s="9" t="s">
        <v>53</v>
      </c>
      <c r="E38" s="21"/>
      <c r="F38" s="65"/>
    </row>
    <row r="39" ht="22.9" customHeight="1" spans="1:6">
      <c r="A39" s="66"/>
      <c r="B39" s="67"/>
      <c r="C39" s="67"/>
      <c r="D39" s="9" t="s">
        <v>54</v>
      </c>
      <c r="E39" s="21"/>
      <c r="F39" s="65"/>
    </row>
    <row r="40" ht="22.9" customHeight="1" spans="1:6">
      <c r="A40" s="68"/>
      <c r="B40" s="50" t="s">
        <v>55</v>
      </c>
      <c r="C40" s="51">
        <v>7037.99</v>
      </c>
      <c r="D40" s="50" t="s">
        <v>56</v>
      </c>
      <c r="E40" s="51">
        <v>7037.99</v>
      </c>
      <c r="F40" s="69"/>
    </row>
    <row r="41" ht="9.75" customHeight="1" spans="1:6">
      <c r="A41" s="64"/>
      <c r="B41" s="64"/>
      <c r="C41" s="70"/>
      <c r="D41" s="70"/>
      <c r="E41" s="64"/>
      <c r="F41" s="7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3"/>
      <c r="B1" s="24"/>
      <c r="C1" s="25"/>
      <c r="D1" s="26"/>
      <c r="E1" s="26"/>
      <c r="F1" s="26"/>
      <c r="G1" s="25"/>
      <c r="H1" s="25"/>
      <c r="I1" s="25"/>
      <c r="L1" s="25"/>
      <c r="M1" s="25"/>
      <c r="N1" s="39" t="s">
        <v>57</v>
      </c>
      <c r="O1" s="28"/>
    </row>
    <row r="2" ht="22.9" customHeight="1" spans="1:15">
      <c r="A2" s="23"/>
      <c r="B2" s="13" t="s">
        <v>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8" t="s">
        <v>3</v>
      </c>
    </row>
    <row r="3" ht="19.5" customHeight="1" spans="1:15">
      <c r="A3" s="27"/>
      <c r="B3" s="14" t="s">
        <v>5</v>
      </c>
      <c r="C3" s="14"/>
      <c r="D3" s="27"/>
      <c r="E3" s="27"/>
      <c r="F3" s="55"/>
      <c r="G3" s="27"/>
      <c r="H3" s="55"/>
      <c r="I3" s="55"/>
      <c r="J3" s="55"/>
      <c r="K3" s="55"/>
      <c r="L3" s="55"/>
      <c r="M3" s="55"/>
      <c r="N3" s="40" t="s">
        <v>6</v>
      </c>
      <c r="O3" s="41"/>
    </row>
    <row r="4" ht="24.4" customHeight="1" spans="1:15">
      <c r="A4" s="30"/>
      <c r="B4" s="46" t="s">
        <v>9</v>
      </c>
      <c r="C4" s="46"/>
      <c r="D4" s="46" t="s">
        <v>59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64</v>
      </c>
      <c r="J4" s="46" t="s">
        <v>65</v>
      </c>
      <c r="K4" s="46" t="s">
        <v>66</v>
      </c>
      <c r="L4" s="46" t="s">
        <v>67</v>
      </c>
      <c r="M4" s="46" t="s">
        <v>68</v>
      </c>
      <c r="N4" s="46" t="s">
        <v>69</v>
      </c>
      <c r="O4" s="43"/>
    </row>
    <row r="5" ht="24.4" customHeight="1" spans="1:15">
      <c r="A5" s="30"/>
      <c r="B5" s="46" t="s">
        <v>70</v>
      </c>
      <c r="C5" s="46" t="s">
        <v>71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3"/>
    </row>
    <row r="6" ht="24.4" customHeight="1" spans="1:15">
      <c r="A6" s="30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3"/>
    </row>
    <row r="7" ht="22.9" customHeight="1" spans="1:15">
      <c r="A7" s="31"/>
      <c r="B7" s="32"/>
      <c r="C7" s="32" t="s">
        <v>72</v>
      </c>
      <c r="D7" s="33">
        <v>7037.99</v>
      </c>
      <c r="E7" s="33">
        <v>4271.74</v>
      </c>
      <c r="F7" s="33">
        <v>2766.25</v>
      </c>
      <c r="G7" s="33"/>
      <c r="H7" s="33"/>
      <c r="I7" s="33"/>
      <c r="J7" s="33"/>
      <c r="K7" s="33"/>
      <c r="L7" s="33"/>
      <c r="M7" s="33"/>
      <c r="N7" s="33"/>
      <c r="O7" s="44"/>
    </row>
    <row r="8" ht="22.9" customHeight="1" spans="1:15">
      <c r="A8" s="30"/>
      <c r="B8" s="34"/>
      <c r="C8" s="34" t="s">
        <v>23</v>
      </c>
      <c r="D8" s="35">
        <v>7037.99</v>
      </c>
      <c r="E8" s="35">
        <v>4271.74</v>
      </c>
      <c r="F8" s="35">
        <v>2766.25</v>
      </c>
      <c r="G8" s="35"/>
      <c r="H8" s="35"/>
      <c r="I8" s="35"/>
      <c r="J8" s="35"/>
      <c r="K8" s="35"/>
      <c r="L8" s="35"/>
      <c r="M8" s="35"/>
      <c r="N8" s="35"/>
      <c r="O8" s="42"/>
    </row>
    <row r="9" ht="22.9" customHeight="1" spans="1:15">
      <c r="A9" s="30"/>
      <c r="B9" s="34" t="s">
        <v>73</v>
      </c>
      <c r="C9" s="34" t="s">
        <v>74</v>
      </c>
      <c r="D9" s="35">
        <v>7037.99</v>
      </c>
      <c r="E9" s="36">
        <v>4271.74</v>
      </c>
      <c r="F9" s="36">
        <v>2766.25</v>
      </c>
      <c r="G9" s="36"/>
      <c r="H9" s="36"/>
      <c r="I9" s="36"/>
      <c r="J9" s="36"/>
      <c r="K9" s="36"/>
      <c r="L9" s="36"/>
      <c r="M9" s="36"/>
      <c r="N9" s="36"/>
      <c r="O9" s="42"/>
    </row>
    <row r="10" ht="9.75" customHeight="1" spans="1: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4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3"/>
      <c r="B1" s="24"/>
      <c r="C1" s="24"/>
      <c r="D1" s="24"/>
      <c r="E1" s="25"/>
      <c r="F1" s="25"/>
      <c r="G1" s="26"/>
      <c r="H1" s="26"/>
      <c r="I1" s="26"/>
      <c r="J1" s="26"/>
      <c r="K1" s="39" t="s">
        <v>75</v>
      </c>
      <c r="L1" s="28"/>
    </row>
    <row r="2" ht="22.9" customHeight="1" spans="1:12">
      <c r="A2" s="23"/>
      <c r="B2" s="13" t="s">
        <v>76</v>
      </c>
      <c r="C2" s="13"/>
      <c r="D2" s="13"/>
      <c r="E2" s="13"/>
      <c r="F2" s="13"/>
      <c r="G2" s="13"/>
      <c r="H2" s="13"/>
      <c r="I2" s="13"/>
      <c r="J2" s="13"/>
      <c r="K2" s="13"/>
      <c r="L2" s="28" t="s">
        <v>3</v>
      </c>
    </row>
    <row r="3" ht="19.5" customHeight="1" spans="1:12">
      <c r="A3" s="27"/>
      <c r="B3" s="14" t="s">
        <v>5</v>
      </c>
      <c r="C3" s="14"/>
      <c r="D3" s="14"/>
      <c r="E3" s="14"/>
      <c r="F3" s="14"/>
      <c r="G3" s="27"/>
      <c r="H3" s="27"/>
      <c r="I3" s="55"/>
      <c r="J3" s="55"/>
      <c r="K3" s="40" t="s">
        <v>6</v>
      </c>
      <c r="L3" s="41"/>
    </row>
    <row r="4" ht="24.4" customHeight="1" spans="1:12">
      <c r="A4" s="28"/>
      <c r="B4" s="29" t="s">
        <v>9</v>
      </c>
      <c r="C4" s="29"/>
      <c r="D4" s="29"/>
      <c r="E4" s="29"/>
      <c r="F4" s="29"/>
      <c r="G4" s="29" t="s">
        <v>59</v>
      </c>
      <c r="H4" s="29" t="s">
        <v>77</v>
      </c>
      <c r="I4" s="29" t="s">
        <v>78</v>
      </c>
      <c r="J4" s="29" t="s">
        <v>79</v>
      </c>
      <c r="K4" s="29" t="s">
        <v>80</v>
      </c>
      <c r="L4" s="42"/>
    </row>
    <row r="5" ht="24.4" customHeight="1" spans="1:12">
      <c r="A5" s="30"/>
      <c r="B5" s="29" t="s">
        <v>81</v>
      </c>
      <c r="C5" s="29"/>
      <c r="D5" s="29"/>
      <c r="E5" s="29" t="s">
        <v>70</v>
      </c>
      <c r="F5" s="29" t="s">
        <v>71</v>
      </c>
      <c r="G5" s="29"/>
      <c r="H5" s="29"/>
      <c r="I5" s="29"/>
      <c r="J5" s="29"/>
      <c r="K5" s="29"/>
      <c r="L5" s="42"/>
    </row>
    <row r="6" ht="24.4" customHeight="1" spans="1:12">
      <c r="A6" s="30"/>
      <c r="B6" s="29" t="s">
        <v>82</v>
      </c>
      <c r="C6" s="29" t="s">
        <v>83</v>
      </c>
      <c r="D6" s="29" t="s">
        <v>84</v>
      </c>
      <c r="E6" s="29"/>
      <c r="F6" s="29"/>
      <c r="G6" s="29"/>
      <c r="H6" s="29"/>
      <c r="I6" s="29"/>
      <c r="J6" s="29"/>
      <c r="K6" s="29"/>
      <c r="L6" s="43"/>
    </row>
    <row r="7" ht="22.9" customHeight="1" spans="1:12">
      <c r="A7" s="31"/>
      <c r="B7" s="32"/>
      <c r="C7" s="32"/>
      <c r="D7" s="32"/>
      <c r="E7" s="32"/>
      <c r="F7" s="32" t="s">
        <v>72</v>
      </c>
      <c r="G7" s="33">
        <v>7037.99</v>
      </c>
      <c r="H7" s="33">
        <v>236.49</v>
      </c>
      <c r="I7" s="33">
        <v>6801.5</v>
      </c>
      <c r="J7" s="33"/>
      <c r="K7" s="33"/>
      <c r="L7" s="44"/>
    </row>
    <row r="8" ht="22.9" customHeight="1" spans="1:12">
      <c r="A8" s="30"/>
      <c r="B8" s="34"/>
      <c r="C8" s="34"/>
      <c r="D8" s="34"/>
      <c r="E8" s="34"/>
      <c r="F8" s="34" t="s">
        <v>23</v>
      </c>
      <c r="G8" s="35">
        <f>H8+I8</f>
        <v>7037.99</v>
      </c>
      <c r="H8" s="35">
        <v>236.49</v>
      </c>
      <c r="I8" s="35">
        <v>6801.5</v>
      </c>
      <c r="J8" s="35"/>
      <c r="K8" s="35"/>
      <c r="L8" s="42"/>
    </row>
    <row r="9" ht="22.9" customHeight="1" spans="1:12">
      <c r="A9" s="30"/>
      <c r="B9" s="34"/>
      <c r="C9" s="34"/>
      <c r="D9" s="34"/>
      <c r="E9" s="34"/>
      <c r="F9" s="34" t="s">
        <v>74</v>
      </c>
      <c r="G9" s="35">
        <f>H9+I9</f>
        <v>7037.99</v>
      </c>
      <c r="H9" s="35">
        <v>236.49</v>
      </c>
      <c r="I9" s="35">
        <v>6801.5</v>
      </c>
      <c r="J9" s="35"/>
      <c r="K9" s="35"/>
      <c r="L9" s="42"/>
    </row>
    <row r="10" ht="22.9" customHeight="1" spans="1:12">
      <c r="A10" s="30"/>
      <c r="B10" s="34" t="s">
        <v>85</v>
      </c>
      <c r="C10" s="34" t="s">
        <v>86</v>
      </c>
      <c r="D10" s="34" t="s">
        <v>87</v>
      </c>
      <c r="E10" s="34" t="s">
        <v>73</v>
      </c>
      <c r="F10" s="34" t="s">
        <v>88</v>
      </c>
      <c r="G10" s="35">
        <v>88.62</v>
      </c>
      <c r="H10" s="36">
        <v>88.62</v>
      </c>
      <c r="I10" s="36"/>
      <c r="J10" s="36"/>
      <c r="K10" s="36"/>
      <c r="L10" s="43"/>
    </row>
    <row r="11" ht="22.9" customHeight="1" spans="1:12">
      <c r="A11" s="30"/>
      <c r="B11" s="34" t="s">
        <v>85</v>
      </c>
      <c r="C11" s="34" t="s">
        <v>86</v>
      </c>
      <c r="D11" s="34" t="s">
        <v>86</v>
      </c>
      <c r="E11" s="34" t="s">
        <v>73</v>
      </c>
      <c r="F11" s="34" t="s">
        <v>89</v>
      </c>
      <c r="G11" s="35">
        <v>30</v>
      </c>
      <c r="H11" s="36"/>
      <c r="I11" s="36">
        <v>30</v>
      </c>
      <c r="J11" s="36"/>
      <c r="K11" s="36"/>
      <c r="L11" s="43"/>
    </row>
    <row r="12" ht="22.9" customHeight="1" spans="1:12">
      <c r="A12" s="30"/>
      <c r="B12" s="34" t="s">
        <v>85</v>
      </c>
      <c r="C12" s="34" t="s">
        <v>86</v>
      </c>
      <c r="D12" s="34" t="s">
        <v>90</v>
      </c>
      <c r="E12" s="34" t="s">
        <v>73</v>
      </c>
      <c r="F12" s="34" t="s">
        <v>91</v>
      </c>
      <c r="G12" s="35">
        <v>40.87</v>
      </c>
      <c r="H12" s="36"/>
      <c r="I12" s="36">
        <v>40.87</v>
      </c>
      <c r="J12" s="36"/>
      <c r="K12" s="36"/>
      <c r="L12" s="43"/>
    </row>
    <row r="13" ht="22.9" customHeight="1" spans="1:12">
      <c r="A13" s="30"/>
      <c r="B13" s="34" t="s">
        <v>85</v>
      </c>
      <c r="C13" s="34" t="s">
        <v>86</v>
      </c>
      <c r="D13" s="34" t="s">
        <v>92</v>
      </c>
      <c r="E13" s="34" t="s">
        <v>73</v>
      </c>
      <c r="F13" s="34" t="s">
        <v>93</v>
      </c>
      <c r="G13" s="36">
        <v>74.14</v>
      </c>
      <c r="H13" s="36">
        <v>74.14</v>
      </c>
      <c r="I13" s="36"/>
      <c r="J13" s="36"/>
      <c r="K13" s="36"/>
      <c r="L13" s="43"/>
    </row>
    <row r="14" ht="22.9" customHeight="1" spans="1:12">
      <c r="A14" s="30"/>
      <c r="B14" s="34" t="s">
        <v>85</v>
      </c>
      <c r="C14" s="34" t="s">
        <v>94</v>
      </c>
      <c r="D14" s="34" t="s">
        <v>87</v>
      </c>
      <c r="E14" s="34" t="s">
        <v>73</v>
      </c>
      <c r="F14" s="34" t="s">
        <v>95</v>
      </c>
      <c r="G14" s="35">
        <v>19.85</v>
      </c>
      <c r="H14" s="36">
        <v>19.85</v>
      </c>
      <c r="I14" s="36"/>
      <c r="J14" s="36"/>
      <c r="K14" s="36"/>
      <c r="L14" s="43"/>
    </row>
    <row r="15" ht="22.9" customHeight="1" spans="1:12">
      <c r="A15" s="30"/>
      <c r="B15" s="34" t="s">
        <v>85</v>
      </c>
      <c r="C15" s="34" t="s">
        <v>94</v>
      </c>
      <c r="D15" s="34" t="s">
        <v>94</v>
      </c>
      <c r="E15" s="34" t="s">
        <v>73</v>
      </c>
      <c r="F15" s="34" t="s">
        <v>96</v>
      </c>
      <c r="G15" s="35">
        <v>19.85</v>
      </c>
      <c r="H15" s="36">
        <v>19.85</v>
      </c>
      <c r="I15" s="36"/>
      <c r="J15" s="36"/>
      <c r="K15" s="36"/>
      <c r="L15" s="43"/>
    </row>
    <row r="16" ht="22.9" customHeight="1" spans="1:12">
      <c r="A16" s="30"/>
      <c r="B16" s="34" t="s">
        <v>85</v>
      </c>
      <c r="C16" s="34" t="s">
        <v>97</v>
      </c>
      <c r="D16" s="34" t="s">
        <v>87</v>
      </c>
      <c r="E16" s="34" t="s">
        <v>73</v>
      </c>
      <c r="F16" s="34" t="s">
        <v>98</v>
      </c>
      <c r="G16" s="35">
        <v>17.5</v>
      </c>
      <c r="H16" s="36"/>
      <c r="I16" s="35">
        <v>17.5</v>
      </c>
      <c r="J16" s="36"/>
      <c r="K16" s="36"/>
      <c r="L16" s="43"/>
    </row>
    <row r="17" ht="22.9" customHeight="1" spans="1:12">
      <c r="A17" s="30"/>
      <c r="B17" s="34" t="s">
        <v>85</v>
      </c>
      <c r="C17" s="34" t="s">
        <v>97</v>
      </c>
      <c r="D17" s="34" t="s">
        <v>86</v>
      </c>
      <c r="E17" s="34" t="s">
        <v>73</v>
      </c>
      <c r="F17" s="34" t="s">
        <v>99</v>
      </c>
      <c r="G17" s="35">
        <v>555.36</v>
      </c>
      <c r="H17" s="36"/>
      <c r="I17" s="36">
        <v>555.36</v>
      </c>
      <c r="J17" s="36"/>
      <c r="K17" s="36"/>
      <c r="L17" s="43"/>
    </row>
    <row r="18" ht="22.9" customHeight="1" spans="1:12">
      <c r="A18" s="30"/>
      <c r="B18" s="34" t="s">
        <v>85</v>
      </c>
      <c r="C18" s="34" t="s">
        <v>97</v>
      </c>
      <c r="D18" s="34" t="s">
        <v>100</v>
      </c>
      <c r="E18" s="34" t="s">
        <v>73</v>
      </c>
      <c r="F18" s="34" t="s">
        <v>101</v>
      </c>
      <c r="G18" s="35">
        <v>12.54</v>
      </c>
      <c r="H18" s="36"/>
      <c r="I18" s="35">
        <v>12.54</v>
      </c>
      <c r="J18" s="36"/>
      <c r="K18" s="36"/>
      <c r="L18" s="43"/>
    </row>
    <row r="19" ht="22.9" customHeight="1" spans="1:12">
      <c r="A19" s="30"/>
      <c r="B19" s="34" t="s">
        <v>85</v>
      </c>
      <c r="C19" s="34" t="s">
        <v>97</v>
      </c>
      <c r="D19" s="34" t="s">
        <v>102</v>
      </c>
      <c r="E19" s="34" t="s">
        <v>73</v>
      </c>
      <c r="F19" s="34" t="s">
        <v>103</v>
      </c>
      <c r="G19" s="35">
        <v>391.31</v>
      </c>
      <c r="H19" s="36"/>
      <c r="I19" s="36">
        <v>391.31</v>
      </c>
      <c r="J19" s="36"/>
      <c r="K19" s="36"/>
      <c r="L19" s="43"/>
    </row>
    <row r="20" ht="22.9" customHeight="1" spans="1:12">
      <c r="A20" s="30"/>
      <c r="B20" s="34" t="s">
        <v>85</v>
      </c>
      <c r="C20" s="34" t="s">
        <v>104</v>
      </c>
      <c r="D20" s="34" t="s">
        <v>90</v>
      </c>
      <c r="E20" s="34" t="s">
        <v>73</v>
      </c>
      <c r="F20" s="34" t="s">
        <v>105</v>
      </c>
      <c r="G20" s="35">
        <f>858.6-310</f>
        <v>548.6</v>
      </c>
      <c r="H20" s="36"/>
      <c r="I20" s="35">
        <f>858.6-310</f>
        <v>548.6</v>
      </c>
      <c r="J20" s="36"/>
      <c r="K20" s="36"/>
      <c r="L20" s="43"/>
    </row>
    <row r="21" ht="22.9" customHeight="1" spans="1:12">
      <c r="A21" s="30"/>
      <c r="B21" s="34" t="s">
        <v>85</v>
      </c>
      <c r="C21" s="34" t="s">
        <v>106</v>
      </c>
      <c r="D21" s="34" t="s">
        <v>86</v>
      </c>
      <c r="E21" s="34" t="s">
        <v>73</v>
      </c>
      <c r="F21" s="34" t="s">
        <v>107</v>
      </c>
      <c r="G21" s="35">
        <v>130</v>
      </c>
      <c r="H21" s="36"/>
      <c r="I21" s="36">
        <v>130</v>
      </c>
      <c r="J21" s="36"/>
      <c r="K21" s="36"/>
      <c r="L21" s="43"/>
    </row>
    <row r="22" ht="22.9" customHeight="1" spans="1:12">
      <c r="A22" s="30"/>
      <c r="B22" s="34" t="s">
        <v>85</v>
      </c>
      <c r="C22" s="34" t="s">
        <v>108</v>
      </c>
      <c r="D22" s="34" t="s">
        <v>86</v>
      </c>
      <c r="E22" s="34" t="s">
        <v>73</v>
      </c>
      <c r="F22" s="34" t="s">
        <v>109</v>
      </c>
      <c r="G22" s="35">
        <f>1336.25-618-0.01</f>
        <v>718.24</v>
      </c>
      <c r="H22" s="36"/>
      <c r="I22" s="35">
        <f>1336.25-618-0.01</f>
        <v>718.24</v>
      </c>
      <c r="J22" s="36"/>
      <c r="K22" s="36"/>
      <c r="L22" s="43"/>
    </row>
    <row r="23" ht="22.9" customHeight="1" spans="1:12">
      <c r="A23" s="30"/>
      <c r="B23" s="34" t="s">
        <v>85</v>
      </c>
      <c r="C23" s="34" t="s">
        <v>110</v>
      </c>
      <c r="D23" s="34" t="s">
        <v>86</v>
      </c>
      <c r="E23" s="34" t="s">
        <v>73</v>
      </c>
      <c r="F23" s="34" t="s">
        <v>111</v>
      </c>
      <c r="G23" s="35">
        <v>53.58</v>
      </c>
      <c r="H23" s="36"/>
      <c r="I23" s="36">
        <v>53.58</v>
      </c>
      <c r="J23" s="36"/>
      <c r="K23" s="36"/>
      <c r="L23" s="43"/>
    </row>
    <row r="24" ht="22.9" customHeight="1" spans="1:12">
      <c r="A24" s="30"/>
      <c r="B24" s="34" t="s">
        <v>85</v>
      </c>
      <c r="C24" s="34" t="s">
        <v>92</v>
      </c>
      <c r="D24" s="34" t="s">
        <v>92</v>
      </c>
      <c r="E24" s="34" t="s">
        <v>73</v>
      </c>
      <c r="F24" s="34" t="s">
        <v>112</v>
      </c>
      <c r="G24" s="35">
        <v>5.76</v>
      </c>
      <c r="H24" s="36"/>
      <c r="I24" s="35">
        <v>5.76</v>
      </c>
      <c r="J24" s="36"/>
      <c r="K24" s="36"/>
      <c r="L24" s="43"/>
    </row>
    <row r="25" ht="22.9" customHeight="1" spans="1:12">
      <c r="A25" s="30"/>
      <c r="B25" s="34" t="s">
        <v>113</v>
      </c>
      <c r="C25" s="34" t="s">
        <v>104</v>
      </c>
      <c r="D25" s="34" t="s">
        <v>87</v>
      </c>
      <c r="E25" s="34" t="s">
        <v>73</v>
      </c>
      <c r="F25" s="34" t="s">
        <v>114</v>
      </c>
      <c r="G25" s="35">
        <v>4.47</v>
      </c>
      <c r="H25" s="36">
        <v>4.47</v>
      </c>
      <c r="I25" s="36"/>
      <c r="J25" s="36"/>
      <c r="K25" s="36"/>
      <c r="L25" s="43"/>
    </row>
    <row r="26" ht="22.9" customHeight="1" spans="1:12">
      <c r="A26" s="30"/>
      <c r="B26" s="34" t="s">
        <v>113</v>
      </c>
      <c r="C26" s="34" t="s">
        <v>104</v>
      </c>
      <c r="D26" s="34" t="s">
        <v>86</v>
      </c>
      <c r="E26" s="34" t="s">
        <v>73</v>
      </c>
      <c r="F26" s="34" t="s">
        <v>115</v>
      </c>
      <c r="G26" s="35">
        <v>3.68</v>
      </c>
      <c r="H26" s="36">
        <v>3.68</v>
      </c>
      <c r="I26" s="36"/>
      <c r="J26" s="36"/>
      <c r="K26" s="36"/>
      <c r="L26" s="43"/>
    </row>
    <row r="27" ht="22.9" customHeight="1" spans="1:12">
      <c r="A27" s="30"/>
      <c r="B27" s="34" t="s">
        <v>113</v>
      </c>
      <c r="C27" s="34" t="s">
        <v>116</v>
      </c>
      <c r="D27" s="34" t="s">
        <v>87</v>
      </c>
      <c r="E27" s="34" t="s">
        <v>73</v>
      </c>
      <c r="F27" s="34" t="s">
        <v>117</v>
      </c>
      <c r="G27" s="35">
        <v>26</v>
      </c>
      <c r="H27" s="36"/>
      <c r="I27" s="36">
        <v>26</v>
      </c>
      <c r="J27" s="36"/>
      <c r="K27" s="36"/>
      <c r="L27" s="43"/>
    </row>
    <row r="28" ht="22.9" customHeight="1" spans="1:12">
      <c r="A28" s="30"/>
      <c r="B28" s="34" t="s">
        <v>118</v>
      </c>
      <c r="C28" s="34" t="s">
        <v>86</v>
      </c>
      <c r="D28" s="34" t="s">
        <v>87</v>
      </c>
      <c r="E28" s="34" t="s">
        <v>73</v>
      </c>
      <c r="F28" s="34" t="s">
        <v>119</v>
      </c>
      <c r="G28" s="35">
        <v>25.88</v>
      </c>
      <c r="H28" s="36">
        <v>25.88</v>
      </c>
      <c r="I28" s="36"/>
      <c r="J28" s="36"/>
      <c r="K28" s="36"/>
      <c r="L28" s="43"/>
    </row>
    <row r="29" ht="22.9" customHeight="1" spans="1:12">
      <c r="A29" s="30"/>
      <c r="B29" s="34" t="s">
        <v>120</v>
      </c>
      <c r="C29" s="34" t="s">
        <v>100</v>
      </c>
      <c r="D29" s="34" t="s">
        <v>86</v>
      </c>
      <c r="E29" s="34" t="s">
        <v>73</v>
      </c>
      <c r="F29" s="34" t="s">
        <v>121</v>
      </c>
      <c r="G29" s="35">
        <v>4064.67</v>
      </c>
      <c r="H29" s="36"/>
      <c r="I29" s="36">
        <v>4064.67</v>
      </c>
      <c r="J29" s="36"/>
      <c r="K29" s="36"/>
      <c r="L29" s="43"/>
    </row>
    <row r="30" ht="22.9" customHeight="1" spans="1:12">
      <c r="A30" s="30"/>
      <c r="B30" s="34" t="s">
        <v>120</v>
      </c>
      <c r="C30" s="34" t="s">
        <v>122</v>
      </c>
      <c r="D30" s="34" t="s">
        <v>86</v>
      </c>
      <c r="E30" s="34" t="s">
        <v>73</v>
      </c>
      <c r="F30" s="34" t="s">
        <v>123</v>
      </c>
      <c r="G30" s="35">
        <v>207.07</v>
      </c>
      <c r="H30" s="36"/>
      <c r="I30" s="36">
        <v>207.07</v>
      </c>
      <c r="J30" s="36"/>
      <c r="K30" s="36"/>
      <c r="L30" s="43"/>
    </row>
    <row r="31" ht="9.75" customHeight="1" spans="1:12">
      <c r="A31" s="37"/>
      <c r="B31" s="38"/>
      <c r="C31" s="38"/>
      <c r="D31" s="38"/>
      <c r="E31" s="38"/>
      <c r="F31" s="37"/>
      <c r="G31" s="37"/>
      <c r="H31" s="37"/>
      <c r="I31" s="37"/>
      <c r="J31" s="38"/>
      <c r="K31" s="38"/>
      <c r="L31" s="45"/>
    </row>
  </sheetData>
  <mergeCells count="13">
    <mergeCell ref="B1:D1"/>
    <mergeCell ref="B2:K2"/>
    <mergeCell ref="B3:F3"/>
    <mergeCell ref="B4:F4"/>
    <mergeCell ref="B5:D5"/>
    <mergeCell ref="A10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E14" sqref="E14:E3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58"/>
      <c r="B1" s="24"/>
      <c r="C1" s="59"/>
      <c r="D1" s="59"/>
      <c r="H1" s="60" t="s">
        <v>124</v>
      </c>
      <c r="I1" s="53" t="s">
        <v>3</v>
      </c>
    </row>
    <row r="2" ht="22.9" customHeight="1" spans="1:9">
      <c r="A2" s="61"/>
      <c r="B2" s="62" t="s">
        <v>125</v>
      </c>
      <c r="C2" s="62"/>
      <c r="D2" s="62"/>
      <c r="E2" s="62"/>
      <c r="F2" s="62"/>
      <c r="G2" s="62"/>
      <c r="H2" s="62"/>
      <c r="I2" s="53"/>
    </row>
    <row r="3" ht="19.5" customHeight="1" spans="1:9">
      <c r="A3" s="61"/>
      <c r="B3" s="14" t="s">
        <v>5</v>
      </c>
      <c r="C3" s="14"/>
      <c r="D3" s="25"/>
      <c r="H3" s="63" t="s">
        <v>6</v>
      </c>
      <c r="I3" s="53"/>
    </row>
    <row r="4" ht="24.4" customHeight="1" spans="1:9">
      <c r="A4" s="61"/>
      <c r="B4" s="49" t="s">
        <v>7</v>
      </c>
      <c r="C4" s="49"/>
      <c r="D4" s="49" t="s">
        <v>8</v>
      </c>
      <c r="E4" s="49"/>
      <c r="F4" s="49"/>
      <c r="G4" s="49"/>
      <c r="H4" s="49"/>
      <c r="I4" s="53"/>
    </row>
    <row r="5" ht="24.4" customHeight="1" spans="1:9">
      <c r="A5" s="61"/>
      <c r="B5" s="49" t="s">
        <v>9</v>
      </c>
      <c r="C5" s="49" t="s">
        <v>10</v>
      </c>
      <c r="D5" s="49" t="s">
        <v>9</v>
      </c>
      <c r="E5" s="49" t="s">
        <v>59</v>
      </c>
      <c r="F5" s="49" t="s">
        <v>126</v>
      </c>
      <c r="G5" s="49" t="s">
        <v>127</v>
      </c>
      <c r="H5" s="49" t="s">
        <v>128</v>
      </c>
      <c r="I5" s="53"/>
    </row>
    <row r="6" ht="22.9" customHeight="1" spans="1:9">
      <c r="A6" s="28"/>
      <c r="B6" s="9" t="s">
        <v>129</v>
      </c>
      <c r="C6" s="21">
        <v>2766.25</v>
      </c>
      <c r="D6" s="9" t="s">
        <v>130</v>
      </c>
      <c r="E6" s="21">
        <f>F6+G6</f>
        <v>7037.99</v>
      </c>
      <c r="F6" s="21">
        <v>2766.25</v>
      </c>
      <c r="G6" s="21">
        <v>4271.74</v>
      </c>
      <c r="H6" s="21"/>
      <c r="I6" s="43"/>
    </row>
    <row r="7" ht="22.9" customHeight="1" spans="1:9">
      <c r="A7" s="28"/>
      <c r="B7" s="9" t="s">
        <v>131</v>
      </c>
      <c r="C7" s="21">
        <v>2766.25</v>
      </c>
      <c r="D7" s="9" t="s">
        <v>132</v>
      </c>
      <c r="E7" s="21"/>
      <c r="F7" s="21"/>
      <c r="G7" s="21"/>
      <c r="H7" s="21"/>
      <c r="I7" s="43"/>
    </row>
    <row r="8" ht="22.9" customHeight="1" spans="1:9">
      <c r="A8" s="28"/>
      <c r="B8" s="9" t="s">
        <v>133</v>
      </c>
      <c r="C8" s="21"/>
      <c r="D8" s="9" t="s">
        <v>134</v>
      </c>
      <c r="E8" s="21"/>
      <c r="F8" s="21"/>
      <c r="G8" s="21"/>
      <c r="H8" s="21"/>
      <c r="I8" s="43"/>
    </row>
    <row r="9" ht="22.9" customHeight="1" spans="1:9">
      <c r="A9" s="28"/>
      <c r="B9" s="9" t="s">
        <v>135</v>
      </c>
      <c r="C9" s="21"/>
      <c r="D9" s="9" t="s">
        <v>136</v>
      </c>
      <c r="E9" s="21"/>
      <c r="F9" s="21"/>
      <c r="G9" s="21"/>
      <c r="H9" s="21"/>
      <c r="I9" s="43"/>
    </row>
    <row r="10" ht="22.9" customHeight="1" spans="1:9">
      <c r="A10" s="28"/>
      <c r="B10" s="9" t="s">
        <v>137</v>
      </c>
      <c r="C10" s="21">
        <v>4271.74</v>
      </c>
      <c r="D10" s="9" t="s">
        <v>138</v>
      </c>
      <c r="E10" s="21"/>
      <c r="F10" s="21"/>
      <c r="G10" s="21"/>
      <c r="H10" s="21"/>
      <c r="I10" s="43"/>
    </row>
    <row r="11" ht="22.9" customHeight="1" spans="1:9">
      <c r="A11" s="28"/>
      <c r="B11" s="9" t="s">
        <v>131</v>
      </c>
      <c r="C11" s="21"/>
      <c r="D11" s="9" t="s">
        <v>139</v>
      </c>
      <c r="E11" s="21"/>
      <c r="F11" s="21"/>
      <c r="G11" s="21"/>
      <c r="H11" s="21"/>
      <c r="I11" s="43"/>
    </row>
    <row r="12" ht="22.9" customHeight="1" spans="1:9">
      <c r="A12" s="28"/>
      <c r="B12" s="9" t="s">
        <v>133</v>
      </c>
      <c r="C12" s="21">
        <v>4271.74</v>
      </c>
      <c r="D12" s="9" t="s">
        <v>140</v>
      </c>
      <c r="E12" s="21"/>
      <c r="F12" s="21"/>
      <c r="G12" s="21"/>
      <c r="H12" s="21"/>
      <c r="I12" s="43"/>
    </row>
    <row r="13" ht="22.9" customHeight="1" spans="1:9">
      <c r="A13" s="28"/>
      <c r="B13" s="9" t="s">
        <v>135</v>
      </c>
      <c r="C13" s="21"/>
      <c r="D13" s="9" t="s">
        <v>141</v>
      </c>
      <c r="E13" s="21"/>
      <c r="F13" s="21"/>
      <c r="G13" s="21"/>
      <c r="H13" s="21"/>
      <c r="I13" s="43"/>
    </row>
    <row r="14" ht="22.9" customHeight="1" spans="1:9">
      <c r="A14" s="28"/>
      <c r="B14" s="9" t="s">
        <v>142</v>
      </c>
      <c r="C14" s="21"/>
      <c r="D14" s="9" t="s">
        <v>143</v>
      </c>
      <c r="E14" s="21">
        <f>8044.22-5338</f>
        <v>2706.22</v>
      </c>
      <c r="F14" s="21">
        <f>8044.22-5338</f>
        <v>2706.22</v>
      </c>
      <c r="G14" s="21"/>
      <c r="H14" s="21"/>
      <c r="I14" s="43"/>
    </row>
    <row r="15" ht="22.9" customHeight="1" spans="1:9">
      <c r="A15" s="28"/>
      <c r="B15" s="9" t="s">
        <v>142</v>
      </c>
      <c r="C15" s="21"/>
      <c r="D15" s="9" t="s">
        <v>144</v>
      </c>
      <c r="E15" s="21"/>
      <c r="F15" s="21"/>
      <c r="G15" s="21"/>
      <c r="H15" s="21"/>
      <c r="I15" s="43"/>
    </row>
    <row r="16" ht="22.9" customHeight="1" spans="1:9">
      <c r="A16" s="28"/>
      <c r="B16" s="9" t="s">
        <v>142</v>
      </c>
      <c r="C16" s="21"/>
      <c r="D16" s="9" t="s">
        <v>145</v>
      </c>
      <c r="E16" s="21">
        <v>34.15</v>
      </c>
      <c r="F16" s="21">
        <v>34.15</v>
      </c>
      <c r="G16" s="21"/>
      <c r="H16" s="21"/>
      <c r="I16" s="43"/>
    </row>
    <row r="17" ht="22.9" customHeight="1" spans="1:9">
      <c r="A17" s="28"/>
      <c r="B17" s="9" t="s">
        <v>142</v>
      </c>
      <c r="C17" s="21"/>
      <c r="D17" s="9" t="s">
        <v>146</v>
      </c>
      <c r="E17" s="21"/>
      <c r="F17" s="21"/>
      <c r="G17" s="21"/>
      <c r="H17" s="21"/>
      <c r="I17" s="43"/>
    </row>
    <row r="18" ht="22.9" customHeight="1" spans="1:9">
      <c r="A18" s="28"/>
      <c r="B18" s="9" t="s">
        <v>142</v>
      </c>
      <c r="C18" s="21"/>
      <c r="D18" s="9" t="s">
        <v>147</v>
      </c>
      <c r="E18" s="21"/>
      <c r="F18" s="21"/>
      <c r="G18" s="21"/>
      <c r="H18" s="21"/>
      <c r="I18" s="43"/>
    </row>
    <row r="19" ht="22.9" customHeight="1" spans="1:9">
      <c r="A19" s="28"/>
      <c r="B19" s="9" t="s">
        <v>142</v>
      </c>
      <c r="C19" s="21"/>
      <c r="D19" s="9" t="s">
        <v>148</v>
      </c>
      <c r="E19" s="21"/>
      <c r="F19" s="21"/>
      <c r="G19" s="21"/>
      <c r="H19" s="21"/>
      <c r="I19" s="43"/>
    </row>
    <row r="20" ht="22.9" customHeight="1" spans="1:9">
      <c r="A20" s="28"/>
      <c r="B20" s="9" t="s">
        <v>142</v>
      </c>
      <c r="C20" s="21"/>
      <c r="D20" s="9" t="s">
        <v>149</v>
      </c>
      <c r="E20" s="21"/>
      <c r="F20" s="21"/>
      <c r="G20" s="21"/>
      <c r="H20" s="21"/>
      <c r="I20" s="43"/>
    </row>
    <row r="21" ht="22.9" customHeight="1" spans="1:9">
      <c r="A21" s="28"/>
      <c r="B21" s="9" t="s">
        <v>142</v>
      </c>
      <c r="C21" s="21"/>
      <c r="D21" s="9" t="s">
        <v>150</v>
      </c>
      <c r="E21" s="21"/>
      <c r="F21" s="21"/>
      <c r="G21" s="21"/>
      <c r="H21" s="21"/>
      <c r="I21" s="43"/>
    </row>
    <row r="22" ht="22.9" customHeight="1" spans="1:9">
      <c r="A22" s="28"/>
      <c r="B22" s="9" t="s">
        <v>142</v>
      </c>
      <c r="C22" s="21"/>
      <c r="D22" s="9" t="s">
        <v>151</v>
      </c>
      <c r="E22" s="21"/>
      <c r="F22" s="21"/>
      <c r="G22" s="21"/>
      <c r="H22" s="21"/>
      <c r="I22" s="43"/>
    </row>
    <row r="23" ht="22.9" customHeight="1" spans="1:9">
      <c r="A23" s="28"/>
      <c r="B23" s="9" t="s">
        <v>142</v>
      </c>
      <c r="C23" s="21"/>
      <c r="D23" s="9" t="s">
        <v>152</v>
      </c>
      <c r="E23" s="21"/>
      <c r="F23" s="21"/>
      <c r="G23" s="21"/>
      <c r="H23" s="21"/>
      <c r="I23" s="43"/>
    </row>
    <row r="24" ht="22.9" customHeight="1" spans="1:9">
      <c r="A24" s="28"/>
      <c r="B24" s="9" t="s">
        <v>142</v>
      </c>
      <c r="C24" s="21"/>
      <c r="D24" s="9" t="s">
        <v>153</v>
      </c>
      <c r="E24" s="21"/>
      <c r="F24" s="21"/>
      <c r="G24" s="21"/>
      <c r="H24" s="21"/>
      <c r="I24" s="43"/>
    </row>
    <row r="25" ht="22.9" customHeight="1" spans="1:9">
      <c r="A25" s="28"/>
      <c r="B25" s="9" t="s">
        <v>142</v>
      </c>
      <c r="C25" s="21"/>
      <c r="D25" s="9" t="s">
        <v>154</v>
      </c>
      <c r="E25" s="21"/>
      <c r="F25" s="21"/>
      <c r="G25" s="21"/>
      <c r="H25" s="21"/>
      <c r="I25" s="43"/>
    </row>
    <row r="26" ht="22.9" customHeight="1" spans="1:9">
      <c r="A26" s="28"/>
      <c r="B26" s="9" t="s">
        <v>142</v>
      </c>
      <c r="C26" s="21"/>
      <c r="D26" s="9" t="s">
        <v>155</v>
      </c>
      <c r="E26" s="21">
        <v>25.88</v>
      </c>
      <c r="F26" s="21">
        <v>25.88</v>
      </c>
      <c r="G26" s="21"/>
      <c r="H26" s="21"/>
      <c r="I26" s="43"/>
    </row>
    <row r="27" ht="22.9" customHeight="1" spans="1:9">
      <c r="A27" s="28"/>
      <c r="B27" s="9" t="s">
        <v>142</v>
      </c>
      <c r="C27" s="21"/>
      <c r="D27" s="9" t="s">
        <v>156</v>
      </c>
      <c r="E27" s="21"/>
      <c r="F27" s="21"/>
      <c r="G27" s="21"/>
      <c r="H27" s="21"/>
      <c r="I27" s="43"/>
    </row>
    <row r="28" ht="22.9" customHeight="1" spans="1:9">
      <c r="A28" s="28"/>
      <c r="B28" s="9" t="s">
        <v>142</v>
      </c>
      <c r="C28" s="21"/>
      <c r="D28" s="9" t="s">
        <v>157</v>
      </c>
      <c r="E28" s="21"/>
      <c r="F28" s="21"/>
      <c r="G28" s="21"/>
      <c r="H28" s="21"/>
      <c r="I28" s="43"/>
    </row>
    <row r="29" ht="22.9" customHeight="1" spans="1:9">
      <c r="A29" s="28"/>
      <c r="B29" s="9" t="s">
        <v>142</v>
      </c>
      <c r="C29" s="21"/>
      <c r="D29" s="9" t="s">
        <v>158</v>
      </c>
      <c r="E29" s="21"/>
      <c r="F29" s="21"/>
      <c r="G29" s="21"/>
      <c r="H29" s="21"/>
      <c r="I29" s="43"/>
    </row>
    <row r="30" ht="22.9" customHeight="1" spans="1:9">
      <c r="A30" s="28"/>
      <c r="B30" s="9" t="s">
        <v>142</v>
      </c>
      <c r="C30" s="21"/>
      <c r="D30" s="9" t="s">
        <v>159</v>
      </c>
      <c r="E30" s="21">
        <v>4271.74</v>
      </c>
      <c r="F30" s="21"/>
      <c r="G30" s="21">
        <v>4271.74</v>
      </c>
      <c r="H30" s="21"/>
      <c r="I30" s="43"/>
    </row>
    <row r="31" ht="22.9" customHeight="1" spans="1:9">
      <c r="A31" s="28"/>
      <c r="B31" s="9" t="s">
        <v>142</v>
      </c>
      <c r="C31" s="21"/>
      <c r="D31" s="9" t="s">
        <v>160</v>
      </c>
      <c r="E31" s="21"/>
      <c r="F31" s="21"/>
      <c r="G31" s="21"/>
      <c r="H31" s="21"/>
      <c r="I31" s="43"/>
    </row>
    <row r="32" ht="22.9" customHeight="1" spans="1:9">
      <c r="A32" s="28"/>
      <c r="B32" s="9" t="s">
        <v>142</v>
      </c>
      <c r="C32" s="21"/>
      <c r="D32" s="9" t="s">
        <v>161</v>
      </c>
      <c r="E32" s="21"/>
      <c r="F32" s="21"/>
      <c r="G32" s="21"/>
      <c r="H32" s="21"/>
      <c r="I32" s="43"/>
    </row>
    <row r="33" ht="22.9" customHeight="1" spans="1:9">
      <c r="A33" s="28"/>
      <c r="B33" s="9" t="s">
        <v>142</v>
      </c>
      <c r="C33" s="21"/>
      <c r="D33" s="9" t="s">
        <v>162</v>
      </c>
      <c r="E33" s="21"/>
      <c r="F33" s="21"/>
      <c r="G33" s="21"/>
      <c r="H33" s="21"/>
      <c r="I33" s="43"/>
    </row>
    <row r="34" ht="9.75" customHeight="1" spans="1:9">
      <c r="A34" s="64"/>
      <c r="B34" s="64"/>
      <c r="C34" s="64"/>
      <c r="D34" s="25"/>
      <c r="E34" s="64"/>
      <c r="F34" s="64"/>
      <c r="G34" s="64"/>
      <c r="H34" s="64"/>
      <c r="I34" s="5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selection activeCell="I36" sqref="I3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2.625" customWidth="1"/>
    <col min="7" max="8" width="11.375" customWidth="1"/>
    <col min="9" max="9" width="10.25" customWidth="1"/>
    <col min="10" max="10" width="11.375" customWidth="1"/>
    <col min="11" max="16" width="10.25" customWidth="1"/>
    <col min="17" max="18" width="11.375" customWidth="1"/>
    <col min="19" max="19" width="10.25" customWidth="1"/>
    <col min="20" max="20" width="11.375" customWidth="1"/>
    <col min="21" max="26" width="10.25" customWidth="1"/>
    <col min="27" max="27" width="11.375" customWidth="1"/>
    <col min="28" max="30" width="10.25" customWidth="1"/>
    <col min="31" max="31" width="11.375" customWidth="1"/>
    <col min="32" max="32" width="10.25" customWidth="1"/>
    <col min="33" max="33" width="11.375" customWidth="1"/>
    <col min="34" max="39" width="10.25" customWidth="1"/>
    <col min="40" max="40" width="1.5" customWidth="1"/>
    <col min="41" max="42" width="9.75" customWidth="1"/>
  </cols>
  <sheetData>
    <row r="1" ht="16.35" customHeight="1" spans="1:40">
      <c r="A1" s="24"/>
      <c r="B1" s="24"/>
      <c r="C1" s="24"/>
      <c r="D1" s="47"/>
      <c r="E1" s="47"/>
      <c r="F1" s="23"/>
      <c r="G1" s="23"/>
      <c r="H1" s="23"/>
      <c r="I1" s="47"/>
      <c r="J1" s="47"/>
      <c r="K1" s="23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163</v>
      </c>
      <c r="AN1" s="56"/>
    </row>
    <row r="2" ht="22.9" customHeight="1" spans="1:40">
      <c r="A2" s="23"/>
      <c r="B2" s="13" t="s">
        <v>164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6"/>
    </row>
    <row r="3" ht="19.5" customHeight="1" spans="1:40">
      <c r="A3" s="27"/>
      <c r="B3" s="14" t="s">
        <v>5</v>
      </c>
      <c r="C3" s="14"/>
      <c r="D3" s="14"/>
      <c r="E3" s="14"/>
      <c r="F3" s="15"/>
      <c r="G3" s="27"/>
      <c r="H3" s="16"/>
      <c r="I3" s="15"/>
      <c r="J3" s="15"/>
      <c r="K3" s="5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6" t="s">
        <v>6</v>
      </c>
      <c r="AM3" s="16"/>
      <c r="AN3" s="57"/>
    </row>
    <row r="4" ht="24.4" customHeight="1" spans="1:40">
      <c r="A4" s="28"/>
      <c r="B4" s="49" t="s">
        <v>9</v>
      </c>
      <c r="C4" s="49"/>
      <c r="D4" s="49"/>
      <c r="E4" s="49"/>
      <c r="F4" s="49" t="s">
        <v>165</v>
      </c>
      <c r="G4" s="49" t="s">
        <v>166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167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168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3"/>
    </row>
    <row r="5" ht="24.4" customHeight="1" spans="1:40">
      <c r="A5" s="28"/>
      <c r="B5" s="49" t="s">
        <v>81</v>
      </c>
      <c r="C5" s="49"/>
      <c r="D5" s="49" t="s">
        <v>70</v>
      </c>
      <c r="E5" s="49" t="s">
        <v>71</v>
      </c>
      <c r="F5" s="49"/>
      <c r="G5" s="49" t="s">
        <v>59</v>
      </c>
      <c r="H5" s="49" t="s">
        <v>169</v>
      </c>
      <c r="I5" s="49"/>
      <c r="J5" s="49"/>
      <c r="K5" s="49" t="s">
        <v>170</v>
      </c>
      <c r="L5" s="49"/>
      <c r="M5" s="49"/>
      <c r="N5" s="49" t="s">
        <v>171</v>
      </c>
      <c r="O5" s="49"/>
      <c r="P5" s="49"/>
      <c r="Q5" s="49" t="s">
        <v>59</v>
      </c>
      <c r="R5" s="49" t="s">
        <v>169</v>
      </c>
      <c r="S5" s="49"/>
      <c r="T5" s="49"/>
      <c r="U5" s="49" t="s">
        <v>170</v>
      </c>
      <c r="V5" s="49"/>
      <c r="W5" s="49"/>
      <c r="X5" s="49" t="s">
        <v>171</v>
      </c>
      <c r="Y5" s="49"/>
      <c r="Z5" s="49"/>
      <c r="AA5" s="49" t="s">
        <v>59</v>
      </c>
      <c r="AB5" s="49" t="s">
        <v>169</v>
      </c>
      <c r="AC5" s="49"/>
      <c r="AD5" s="49"/>
      <c r="AE5" s="49" t="s">
        <v>170</v>
      </c>
      <c r="AF5" s="49"/>
      <c r="AG5" s="49"/>
      <c r="AH5" s="49" t="s">
        <v>171</v>
      </c>
      <c r="AI5" s="49"/>
      <c r="AJ5" s="49"/>
      <c r="AK5" s="49" t="s">
        <v>172</v>
      </c>
      <c r="AL5" s="49"/>
      <c r="AM5" s="49"/>
      <c r="AN5" s="53"/>
    </row>
    <row r="6" ht="24.4" customHeight="1" spans="1:40">
      <c r="A6" s="25"/>
      <c r="B6" s="49" t="s">
        <v>82</v>
      </c>
      <c r="C6" s="49" t="s">
        <v>83</v>
      </c>
      <c r="D6" s="49"/>
      <c r="E6" s="49"/>
      <c r="F6" s="49"/>
      <c r="G6" s="49"/>
      <c r="H6" s="49" t="s">
        <v>173</v>
      </c>
      <c r="I6" s="49" t="s">
        <v>77</v>
      </c>
      <c r="J6" s="49" t="s">
        <v>78</v>
      </c>
      <c r="K6" s="49" t="s">
        <v>173</v>
      </c>
      <c r="L6" s="49" t="s">
        <v>77</v>
      </c>
      <c r="M6" s="49" t="s">
        <v>78</v>
      </c>
      <c r="N6" s="49" t="s">
        <v>173</v>
      </c>
      <c r="O6" s="49" t="s">
        <v>77</v>
      </c>
      <c r="P6" s="49" t="s">
        <v>78</v>
      </c>
      <c r="Q6" s="49"/>
      <c r="R6" s="49" t="s">
        <v>173</v>
      </c>
      <c r="S6" s="49" t="s">
        <v>77</v>
      </c>
      <c r="T6" s="49" t="s">
        <v>78</v>
      </c>
      <c r="U6" s="49" t="s">
        <v>173</v>
      </c>
      <c r="V6" s="49" t="s">
        <v>77</v>
      </c>
      <c r="W6" s="49" t="s">
        <v>78</v>
      </c>
      <c r="X6" s="49" t="s">
        <v>173</v>
      </c>
      <c r="Y6" s="49" t="s">
        <v>77</v>
      </c>
      <c r="Z6" s="49" t="s">
        <v>78</v>
      </c>
      <c r="AA6" s="49"/>
      <c r="AB6" s="49" t="s">
        <v>173</v>
      </c>
      <c r="AC6" s="49" t="s">
        <v>77</v>
      </c>
      <c r="AD6" s="49" t="s">
        <v>78</v>
      </c>
      <c r="AE6" s="49" t="s">
        <v>173</v>
      </c>
      <c r="AF6" s="49" t="s">
        <v>77</v>
      </c>
      <c r="AG6" s="49" t="s">
        <v>78</v>
      </c>
      <c r="AH6" s="49" t="s">
        <v>173</v>
      </c>
      <c r="AI6" s="49" t="s">
        <v>77</v>
      </c>
      <c r="AJ6" s="49" t="s">
        <v>78</v>
      </c>
      <c r="AK6" s="49" t="s">
        <v>173</v>
      </c>
      <c r="AL6" s="49" t="s">
        <v>77</v>
      </c>
      <c r="AM6" s="49" t="s">
        <v>78</v>
      </c>
      <c r="AN6" s="53"/>
    </row>
    <row r="7" ht="22.9" customHeight="1" spans="1:40">
      <c r="A7" s="28"/>
      <c r="B7" s="50"/>
      <c r="C7" s="50"/>
      <c r="D7" s="50"/>
      <c r="E7" s="32" t="s">
        <v>72</v>
      </c>
      <c r="F7" s="51">
        <v>7037.99</v>
      </c>
      <c r="G7" s="51">
        <v>2766.25</v>
      </c>
      <c r="H7" s="51">
        <v>2766.25</v>
      </c>
      <c r="I7" s="51">
        <v>236.49</v>
      </c>
      <c r="J7" s="51">
        <v>2529.76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>
        <v>4271.74</v>
      </c>
      <c r="AB7" s="51"/>
      <c r="AC7" s="51"/>
      <c r="AD7" s="51"/>
      <c r="AE7" s="51">
        <v>4271.74</v>
      </c>
      <c r="AF7" s="51"/>
      <c r="AG7" s="51">
        <v>4271.74</v>
      </c>
      <c r="AH7" s="51"/>
      <c r="AI7" s="51"/>
      <c r="AJ7" s="51"/>
      <c r="AK7" s="51"/>
      <c r="AL7" s="51"/>
      <c r="AM7" s="51"/>
      <c r="AN7" s="53"/>
    </row>
    <row r="8" ht="22.9" customHeight="1" spans="1:40">
      <c r="A8" s="28"/>
      <c r="B8" s="20" t="s">
        <v>23</v>
      </c>
      <c r="C8" s="20" t="s">
        <v>23</v>
      </c>
      <c r="D8" s="9"/>
      <c r="E8" s="9" t="s">
        <v>23</v>
      </c>
      <c r="F8" s="21">
        <v>7037.99</v>
      </c>
      <c r="G8" s="21">
        <v>2766.25</v>
      </c>
      <c r="H8" s="21">
        <v>2766.25</v>
      </c>
      <c r="I8" s="21">
        <v>236.49</v>
      </c>
      <c r="J8" s="21">
        <v>2529.76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>
        <v>4271.74</v>
      </c>
      <c r="AB8" s="21"/>
      <c r="AC8" s="21"/>
      <c r="AD8" s="21"/>
      <c r="AE8" s="21">
        <v>4271.74</v>
      </c>
      <c r="AF8" s="21"/>
      <c r="AG8" s="21">
        <v>4271.74</v>
      </c>
      <c r="AH8" s="21"/>
      <c r="AI8" s="21"/>
      <c r="AJ8" s="21"/>
      <c r="AK8" s="21"/>
      <c r="AL8" s="21"/>
      <c r="AM8" s="21"/>
      <c r="AN8" s="53"/>
    </row>
    <row r="9" ht="22.9" customHeight="1" spans="1:40">
      <c r="A9" s="28"/>
      <c r="B9" s="20" t="s">
        <v>23</v>
      </c>
      <c r="C9" s="20" t="s">
        <v>23</v>
      </c>
      <c r="D9" s="9"/>
      <c r="E9" s="9" t="s">
        <v>174</v>
      </c>
      <c r="F9" s="21">
        <v>7037.99</v>
      </c>
      <c r="G9" s="21">
        <v>2766.25</v>
      </c>
      <c r="H9" s="21">
        <v>2766.25</v>
      </c>
      <c r="I9" s="21">
        <v>236.49</v>
      </c>
      <c r="J9" s="21">
        <v>2529.76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>
        <v>4271.74</v>
      </c>
      <c r="AB9" s="21"/>
      <c r="AC9" s="21"/>
      <c r="AD9" s="21"/>
      <c r="AE9" s="21">
        <v>4271.74</v>
      </c>
      <c r="AF9" s="21"/>
      <c r="AG9" s="21">
        <v>4271.74</v>
      </c>
      <c r="AH9" s="21"/>
      <c r="AI9" s="21"/>
      <c r="AJ9" s="21"/>
      <c r="AK9" s="21"/>
      <c r="AL9" s="21"/>
      <c r="AM9" s="21"/>
      <c r="AN9" s="53"/>
    </row>
    <row r="10" ht="22.9" customHeight="1" spans="1:40">
      <c r="A10" s="28"/>
      <c r="B10" s="20" t="s">
        <v>23</v>
      </c>
      <c r="C10" s="20" t="s">
        <v>23</v>
      </c>
      <c r="D10" s="9"/>
      <c r="E10" s="9" t="s">
        <v>175</v>
      </c>
      <c r="F10" s="21">
        <v>433.32</v>
      </c>
      <c r="G10" s="21">
        <v>433.32</v>
      </c>
      <c r="H10" s="21">
        <v>433.32</v>
      </c>
      <c r="I10" s="21">
        <v>180.71</v>
      </c>
      <c r="J10" s="21">
        <v>252.61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53"/>
    </row>
    <row r="11" ht="22.9" customHeight="1" spans="1:40">
      <c r="A11" s="28"/>
      <c r="B11" s="20" t="s">
        <v>23</v>
      </c>
      <c r="C11" s="20" t="s">
        <v>23</v>
      </c>
      <c r="D11" s="9"/>
      <c r="E11" s="9" t="s">
        <v>176</v>
      </c>
      <c r="F11" s="21">
        <v>68.92</v>
      </c>
      <c r="G11" s="21">
        <v>68.92</v>
      </c>
      <c r="H11" s="21">
        <v>68.92</v>
      </c>
      <c r="I11" s="21">
        <v>68.92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53"/>
    </row>
    <row r="12" ht="22.9" customHeight="1" spans="2:40">
      <c r="B12" s="20" t="s">
        <v>23</v>
      </c>
      <c r="C12" s="20" t="s">
        <v>23</v>
      </c>
      <c r="D12" s="9"/>
      <c r="E12" s="9" t="s">
        <v>177</v>
      </c>
      <c r="F12" s="21">
        <v>28.69</v>
      </c>
      <c r="G12" s="21">
        <v>28.69</v>
      </c>
      <c r="H12" s="21">
        <v>28.69</v>
      </c>
      <c r="I12" s="21">
        <v>28.69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53"/>
    </row>
    <row r="13" ht="22.9" customHeight="1" spans="1:40">
      <c r="A13" s="28"/>
      <c r="B13" s="20" t="s">
        <v>178</v>
      </c>
      <c r="C13" s="20" t="s">
        <v>179</v>
      </c>
      <c r="D13" s="9" t="s">
        <v>73</v>
      </c>
      <c r="E13" s="9" t="s">
        <v>180</v>
      </c>
      <c r="F13" s="21">
        <v>28.69</v>
      </c>
      <c r="G13" s="21">
        <v>28.69</v>
      </c>
      <c r="H13" s="21">
        <v>28.69</v>
      </c>
      <c r="I13" s="21">
        <v>28.69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53"/>
    </row>
    <row r="14" ht="22.9" customHeight="1" spans="2:40">
      <c r="B14" s="20" t="s">
        <v>23</v>
      </c>
      <c r="C14" s="20" t="s">
        <v>23</v>
      </c>
      <c r="D14" s="9"/>
      <c r="E14" s="9" t="s">
        <v>181</v>
      </c>
      <c r="F14" s="21">
        <v>3.28</v>
      </c>
      <c r="G14" s="21">
        <v>3.28</v>
      </c>
      <c r="H14" s="21">
        <v>3.28</v>
      </c>
      <c r="I14" s="21">
        <v>3.28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53"/>
    </row>
    <row r="15" ht="22.9" customHeight="1" spans="1:40">
      <c r="A15" s="28"/>
      <c r="B15" s="20" t="s">
        <v>178</v>
      </c>
      <c r="C15" s="20" t="s">
        <v>182</v>
      </c>
      <c r="D15" s="9" t="s">
        <v>73</v>
      </c>
      <c r="E15" s="9" t="s">
        <v>183</v>
      </c>
      <c r="F15" s="21">
        <v>3.28</v>
      </c>
      <c r="G15" s="21">
        <v>3.28</v>
      </c>
      <c r="H15" s="21">
        <v>3.28</v>
      </c>
      <c r="I15" s="21">
        <v>3.28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53"/>
    </row>
    <row r="16" ht="22.9" customHeight="1" spans="2:40">
      <c r="B16" s="20" t="s">
        <v>23</v>
      </c>
      <c r="C16" s="20" t="s">
        <v>23</v>
      </c>
      <c r="D16" s="9"/>
      <c r="E16" s="9" t="s">
        <v>184</v>
      </c>
      <c r="F16" s="21">
        <v>23.16</v>
      </c>
      <c r="G16" s="21">
        <v>23.16</v>
      </c>
      <c r="H16" s="21">
        <v>23.16</v>
      </c>
      <c r="I16" s="21">
        <v>23.16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53"/>
    </row>
    <row r="17" ht="22.9" customHeight="1" spans="1:40">
      <c r="A17" s="28"/>
      <c r="B17" s="20" t="s">
        <v>178</v>
      </c>
      <c r="C17" s="20" t="s">
        <v>185</v>
      </c>
      <c r="D17" s="9" t="s">
        <v>73</v>
      </c>
      <c r="E17" s="9" t="s">
        <v>186</v>
      </c>
      <c r="F17" s="21">
        <v>15.22</v>
      </c>
      <c r="G17" s="21">
        <v>15.22</v>
      </c>
      <c r="H17" s="21">
        <v>15.22</v>
      </c>
      <c r="I17" s="21">
        <v>15.22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53"/>
    </row>
    <row r="18" ht="22.9" customHeight="1" spans="1:40">
      <c r="A18" s="28"/>
      <c r="B18" s="20" t="s">
        <v>178</v>
      </c>
      <c r="C18" s="20" t="s">
        <v>185</v>
      </c>
      <c r="D18" s="9" t="s">
        <v>73</v>
      </c>
      <c r="E18" s="9" t="s">
        <v>187</v>
      </c>
      <c r="F18" s="21">
        <v>5.48</v>
      </c>
      <c r="G18" s="21">
        <v>5.48</v>
      </c>
      <c r="H18" s="21">
        <v>5.48</v>
      </c>
      <c r="I18" s="21">
        <v>5.48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53"/>
    </row>
    <row r="19" ht="22.9" customHeight="1" spans="1:40">
      <c r="A19" s="28"/>
      <c r="B19" s="20" t="s">
        <v>178</v>
      </c>
      <c r="C19" s="20" t="s">
        <v>185</v>
      </c>
      <c r="D19" s="9" t="s">
        <v>73</v>
      </c>
      <c r="E19" s="9" t="s">
        <v>188</v>
      </c>
      <c r="F19" s="21">
        <v>2.47</v>
      </c>
      <c r="G19" s="21">
        <v>2.47</v>
      </c>
      <c r="H19" s="21">
        <v>2.47</v>
      </c>
      <c r="I19" s="21">
        <v>2.47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53"/>
    </row>
    <row r="20" ht="22.9" customHeight="1" spans="2:40">
      <c r="B20" s="20" t="s">
        <v>23</v>
      </c>
      <c r="C20" s="20" t="s">
        <v>23</v>
      </c>
      <c r="D20" s="9"/>
      <c r="E20" s="9" t="s">
        <v>189</v>
      </c>
      <c r="F20" s="21">
        <v>19.85</v>
      </c>
      <c r="G20" s="21">
        <v>19.85</v>
      </c>
      <c r="H20" s="21">
        <v>19.85</v>
      </c>
      <c r="I20" s="21">
        <v>19.85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53"/>
    </row>
    <row r="21" ht="22.9" customHeight="1" spans="2:40">
      <c r="B21" s="20" t="s">
        <v>23</v>
      </c>
      <c r="C21" s="20" t="s">
        <v>23</v>
      </c>
      <c r="D21" s="9"/>
      <c r="E21" s="9" t="s">
        <v>190</v>
      </c>
      <c r="F21" s="21">
        <v>8.15</v>
      </c>
      <c r="G21" s="21">
        <v>8.15</v>
      </c>
      <c r="H21" s="21">
        <v>8.15</v>
      </c>
      <c r="I21" s="21">
        <v>8.15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53"/>
    </row>
    <row r="22" ht="22.9" customHeight="1" spans="2:40">
      <c r="B22" s="20" t="s">
        <v>23</v>
      </c>
      <c r="C22" s="20" t="s">
        <v>23</v>
      </c>
      <c r="D22" s="9"/>
      <c r="E22" s="9" t="s">
        <v>191</v>
      </c>
      <c r="F22" s="21">
        <v>2.79</v>
      </c>
      <c r="G22" s="21">
        <v>2.79</v>
      </c>
      <c r="H22" s="21">
        <v>2.79</v>
      </c>
      <c r="I22" s="21">
        <v>2.79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53"/>
    </row>
    <row r="23" ht="22.9" customHeight="1" spans="1:40">
      <c r="A23" s="28"/>
      <c r="B23" s="20" t="s">
        <v>178</v>
      </c>
      <c r="C23" s="20" t="s">
        <v>192</v>
      </c>
      <c r="D23" s="9" t="s">
        <v>73</v>
      </c>
      <c r="E23" s="9" t="s">
        <v>193</v>
      </c>
      <c r="F23" s="21">
        <v>1.79</v>
      </c>
      <c r="G23" s="21">
        <v>1.79</v>
      </c>
      <c r="H23" s="21">
        <v>1.79</v>
      </c>
      <c r="I23" s="21">
        <v>1.79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53"/>
    </row>
    <row r="24" ht="22.9" customHeight="1" spans="1:40">
      <c r="A24" s="28"/>
      <c r="B24" s="20" t="s">
        <v>178</v>
      </c>
      <c r="C24" s="20" t="s">
        <v>192</v>
      </c>
      <c r="D24" s="9" t="s">
        <v>73</v>
      </c>
      <c r="E24" s="9" t="s">
        <v>194</v>
      </c>
      <c r="F24" s="21">
        <v>0.99</v>
      </c>
      <c r="G24" s="21">
        <v>0.99</v>
      </c>
      <c r="H24" s="21">
        <v>0.99</v>
      </c>
      <c r="I24" s="21">
        <v>0.99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53"/>
    </row>
    <row r="25" ht="22.9" customHeight="1" spans="2:40">
      <c r="B25" s="20" t="s">
        <v>23</v>
      </c>
      <c r="C25" s="20" t="s">
        <v>23</v>
      </c>
      <c r="D25" s="9"/>
      <c r="E25" s="9" t="s">
        <v>195</v>
      </c>
      <c r="F25" s="21">
        <v>25.88</v>
      </c>
      <c r="G25" s="21">
        <v>25.88</v>
      </c>
      <c r="H25" s="21">
        <v>25.88</v>
      </c>
      <c r="I25" s="21">
        <v>25.88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53"/>
    </row>
    <row r="26" ht="22.9" customHeight="1" spans="2:40">
      <c r="B26" s="20" t="s">
        <v>23</v>
      </c>
      <c r="C26" s="20" t="s">
        <v>23</v>
      </c>
      <c r="D26" s="9"/>
      <c r="E26" s="9" t="s">
        <v>196</v>
      </c>
      <c r="F26" s="21">
        <v>252.61</v>
      </c>
      <c r="G26" s="21">
        <v>252.61</v>
      </c>
      <c r="H26" s="21">
        <v>252.61</v>
      </c>
      <c r="I26" s="21"/>
      <c r="J26" s="21">
        <v>252.61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53"/>
    </row>
    <row r="27" ht="22.9" customHeight="1" spans="1:40">
      <c r="A27" s="28"/>
      <c r="B27" s="20" t="s">
        <v>178</v>
      </c>
      <c r="C27" s="20" t="s">
        <v>197</v>
      </c>
      <c r="D27" s="9" t="s">
        <v>73</v>
      </c>
      <c r="E27" s="9" t="s">
        <v>198</v>
      </c>
      <c r="F27" s="21">
        <v>252.61</v>
      </c>
      <c r="G27" s="21">
        <v>252.61</v>
      </c>
      <c r="H27" s="21">
        <v>252.61</v>
      </c>
      <c r="I27" s="21"/>
      <c r="J27" s="21">
        <v>252.61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53"/>
    </row>
    <row r="28" ht="22.9" customHeight="1" spans="2:40">
      <c r="B28" s="20" t="s">
        <v>23</v>
      </c>
      <c r="C28" s="20" t="s">
        <v>23</v>
      </c>
      <c r="D28" s="9"/>
      <c r="E28" s="9" t="s">
        <v>199</v>
      </c>
      <c r="F28" s="21">
        <f>192.18+AA28</f>
        <v>325.07</v>
      </c>
      <c r="G28" s="21">
        <v>192.18</v>
      </c>
      <c r="H28" s="21">
        <v>192.18</v>
      </c>
      <c r="I28" s="21">
        <v>35.92</v>
      </c>
      <c r="J28" s="21">
        <v>156.27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>
        <v>132.89</v>
      </c>
      <c r="AB28" s="21"/>
      <c r="AC28" s="21"/>
      <c r="AD28" s="21"/>
      <c r="AE28" s="21">
        <v>132.89</v>
      </c>
      <c r="AF28" s="21"/>
      <c r="AG28" s="21">
        <v>132.89</v>
      </c>
      <c r="AH28" s="21"/>
      <c r="AI28" s="21"/>
      <c r="AJ28" s="21"/>
      <c r="AK28" s="21"/>
      <c r="AL28" s="21"/>
      <c r="AM28" s="21"/>
      <c r="AN28" s="53"/>
    </row>
    <row r="29" ht="22.9" customHeight="1" spans="1:40">
      <c r="A29" s="28"/>
      <c r="B29" s="20" t="s">
        <v>23</v>
      </c>
      <c r="C29" s="20" t="s">
        <v>23</v>
      </c>
      <c r="D29" s="9"/>
      <c r="E29" s="9" t="s">
        <v>200</v>
      </c>
      <c r="F29" s="21">
        <v>17.95</v>
      </c>
      <c r="G29" s="21">
        <v>17.95</v>
      </c>
      <c r="H29" s="21">
        <v>17.95</v>
      </c>
      <c r="I29" s="21">
        <v>14.32</v>
      </c>
      <c r="J29" s="21">
        <v>3.63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53"/>
    </row>
    <row r="30" ht="22.9" customHeight="1" spans="2:40">
      <c r="B30" s="20" t="s">
        <v>23</v>
      </c>
      <c r="C30" s="20" t="s">
        <v>23</v>
      </c>
      <c r="D30" s="9"/>
      <c r="E30" s="9" t="s">
        <v>201</v>
      </c>
      <c r="F30" s="21">
        <v>0.5</v>
      </c>
      <c r="G30" s="21">
        <v>0.5</v>
      </c>
      <c r="H30" s="21">
        <v>0.5</v>
      </c>
      <c r="I30" s="21"/>
      <c r="J30" s="21">
        <v>0.5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53"/>
    </row>
    <row r="31" ht="22.9" customHeight="1" spans="2:40">
      <c r="B31" s="20" t="s">
        <v>23</v>
      </c>
      <c r="C31" s="20" t="s">
        <v>23</v>
      </c>
      <c r="D31" s="9"/>
      <c r="E31" s="9" t="s">
        <v>202</v>
      </c>
      <c r="F31" s="21">
        <v>0.11</v>
      </c>
      <c r="G31" s="21">
        <v>0.11</v>
      </c>
      <c r="H31" s="21">
        <v>0.11</v>
      </c>
      <c r="I31" s="21"/>
      <c r="J31" s="21">
        <v>0.11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53"/>
    </row>
    <row r="32" ht="22.9" customHeight="1" spans="2:40">
      <c r="B32" s="20" t="s">
        <v>23</v>
      </c>
      <c r="C32" s="20" t="s">
        <v>23</v>
      </c>
      <c r="D32" s="9"/>
      <c r="E32" s="9" t="s">
        <v>203</v>
      </c>
      <c r="F32" s="21">
        <v>2.42</v>
      </c>
      <c r="G32" s="21">
        <v>2.42</v>
      </c>
      <c r="H32" s="21">
        <v>2.42</v>
      </c>
      <c r="I32" s="21">
        <v>0.72</v>
      </c>
      <c r="J32" s="21">
        <v>1.7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53"/>
    </row>
    <row r="33" ht="22.9" customHeight="1" spans="2:40">
      <c r="B33" s="20" t="s">
        <v>23</v>
      </c>
      <c r="C33" s="20" t="s">
        <v>23</v>
      </c>
      <c r="D33" s="9"/>
      <c r="E33" s="9" t="s">
        <v>204</v>
      </c>
      <c r="F33" s="21">
        <v>4.62</v>
      </c>
      <c r="G33" s="21">
        <v>4.62</v>
      </c>
      <c r="H33" s="21">
        <v>4.62</v>
      </c>
      <c r="I33" s="21">
        <v>2.16</v>
      </c>
      <c r="J33" s="21">
        <v>2.46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53"/>
    </row>
    <row r="34" ht="22.9" customHeight="1" spans="2:40">
      <c r="B34" s="20" t="s">
        <v>23</v>
      </c>
      <c r="C34" s="20" t="s">
        <v>23</v>
      </c>
      <c r="D34" s="9"/>
      <c r="E34" s="9" t="s">
        <v>205</v>
      </c>
      <c r="F34" s="21">
        <v>18</v>
      </c>
      <c r="G34" s="21">
        <v>18</v>
      </c>
      <c r="H34" s="21">
        <v>18</v>
      </c>
      <c r="I34" s="21">
        <v>5</v>
      </c>
      <c r="J34" s="21">
        <v>13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53"/>
    </row>
    <row r="35" ht="22.9" customHeight="1" spans="2:40">
      <c r="B35" s="20" t="s">
        <v>23</v>
      </c>
      <c r="C35" s="20" t="s">
        <v>23</v>
      </c>
      <c r="D35" s="9"/>
      <c r="E35" s="9" t="s">
        <v>206</v>
      </c>
      <c r="F35" s="21">
        <v>4</v>
      </c>
      <c r="G35" s="21">
        <v>4</v>
      </c>
      <c r="H35" s="21">
        <v>4</v>
      </c>
      <c r="I35" s="21">
        <v>3</v>
      </c>
      <c r="J35" s="21">
        <v>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53"/>
    </row>
    <row r="36" ht="22.9" customHeight="1" spans="2:40">
      <c r="B36" s="20" t="s">
        <v>23</v>
      </c>
      <c r="C36" s="20" t="s">
        <v>23</v>
      </c>
      <c r="D36" s="9"/>
      <c r="E36" s="9" t="s">
        <v>207</v>
      </c>
      <c r="F36" s="21">
        <v>130.87</v>
      </c>
      <c r="G36" s="21">
        <v>130.87</v>
      </c>
      <c r="H36" s="21">
        <v>130.87</v>
      </c>
      <c r="I36" s="21"/>
      <c r="J36" s="21">
        <v>130.87</v>
      </c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53"/>
    </row>
    <row r="37" ht="22.9" customHeight="1" spans="2:40">
      <c r="B37" s="20" t="s">
        <v>23</v>
      </c>
      <c r="C37" s="20" t="s">
        <v>23</v>
      </c>
      <c r="D37" s="9"/>
      <c r="E37" s="9" t="s">
        <v>208</v>
      </c>
      <c r="F37" s="21">
        <v>1.49</v>
      </c>
      <c r="G37" s="21">
        <v>1.49</v>
      </c>
      <c r="H37" s="21">
        <v>1.49</v>
      </c>
      <c r="I37" s="21">
        <v>1.49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53"/>
    </row>
    <row r="38" ht="22.9" customHeight="1" spans="2:40">
      <c r="B38" s="20" t="s">
        <v>23</v>
      </c>
      <c r="C38" s="20" t="s">
        <v>23</v>
      </c>
      <c r="D38" s="9"/>
      <c r="E38" s="9" t="s">
        <v>209</v>
      </c>
      <c r="F38" s="21">
        <v>2.41</v>
      </c>
      <c r="G38" s="21">
        <v>2.41</v>
      </c>
      <c r="H38" s="21">
        <v>2.41</v>
      </c>
      <c r="I38" s="21">
        <v>2.41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53"/>
    </row>
    <row r="39" ht="22.9" customHeight="1" spans="2:40">
      <c r="B39" s="20" t="s">
        <v>23</v>
      </c>
      <c r="C39" s="20" t="s">
        <v>23</v>
      </c>
      <c r="D39" s="9"/>
      <c r="E39" s="9" t="s">
        <v>210</v>
      </c>
      <c r="F39" s="21">
        <v>6.82</v>
      </c>
      <c r="G39" s="21">
        <v>6.82</v>
      </c>
      <c r="H39" s="21">
        <v>6.82</v>
      </c>
      <c r="I39" s="21">
        <v>6.82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53"/>
    </row>
    <row r="40" ht="22.9" customHeight="1" spans="2:40">
      <c r="B40" s="20" t="s">
        <v>23</v>
      </c>
      <c r="C40" s="20" t="s">
        <v>23</v>
      </c>
      <c r="D40" s="9"/>
      <c r="E40" s="9" t="s">
        <v>211</v>
      </c>
      <c r="F40" s="21">
        <f>3+AA40</f>
        <v>135.89</v>
      </c>
      <c r="G40" s="21">
        <v>3</v>
      </c>
      <c r="H40" s="21">
        <v>3</v>
      </c>
      <c r="I40" s="21"/>
      <c r="J40" s="21">
        <v>3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>
        <v>132.89</v>
      </c>
      <c r="AB40" s="21"/>
      <c r="AC40" s="21"/>
      <c r="AD40" s="21"/>
      <c r="AE40" s="21">
        <v>132.89</v>
      </c>
      <c r="AF40" s="21"/>
      <c r="AG40" s="21">
        <v>132.89</v>
      </c>
      <c r="AH40" s="21"/>
      <c r="AI40" s="21"/>
      <c r="AJ40" s="21"/>
      <c r="AK40" s="21"/>
      <c r="AL40" s="21"/>
      <c r="AM40" s="21"/>
      <c r="AN40" s="53"/>
    </row>
    <row r="41" ht="22.9" customHeight="1" spans="2:40">
      <c r="B41" s="20" t="s">
        <v>23</v>
      </c>
      <c r="C41" s="20" t="s">
        <v>23</v>
      </c>
      <c r="D41" s="9"/>
      <c r="E41" s="9" t="s">
        <v>212</v>
      </c>
      <c r="F41" s="21">
        <f>2043.2+AA41</f>
        <v>2048.1</v>
      </c>
      <c r="G41" s="21">
        <v>2043.2</v>
      </c>
      <c r="H41" s="21">
        <v>2043.2</v>
      </c>
      <c r="I41" s="21">
        <v>19.86</v>
      </c>
      <c r="J41" s="21">
        <v>2023.34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>
        <v>4.9</v>
      </c>
      <c r="AB41" s="21"/>
      <c r="AC41" s="21"/>
      <c r="AD41" s="21"/>
      <c r="AE41" s="21">
        <v>4.9</v>
      </c>
      <c r="AF41" s="21"/>
      <c r="AG41" s="21">
        <v>4.9</v>
      </c>
      <c r="AH41" s="21"/>
      <c r="AI41" s="21"/>
      <c r="AJ41" s="21"/>
      <c r="AK41" s="21"/>
      <c r="AL41" s="21"/>
      <c r="AM41" s="21"/>
      <c r="AN41" s="53"/>
    </row>
    <row r="42" ht="22.9" customHeight="1" spans="1:40">
      <c r="A42" s="28"/>
      <c r="B42" s="20" t="s">
        <v>23</v>
      </c>
      <c r="C42" s="20" t="s">
        <v>23</v>
      </c>
      <c r="D42" s="9"/>
      <c r="E42" s="9" t="s">
        <v>213</v>
      </c>
      <c r="F42" s="21">
        <v>19.85</v>
      </c>
      <c r="G42" s="21">
        <v>19.85</v>
      </c>
      <c r="H42" s="21">
        <v>19.85</v>
      </c>
      <c r="I42" s="21">
        <v>19.85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53"/>
    </row>
    <row r="43" ht="22.9" customHeight="1" spans="2:40">
      <c r="B43" s="20" t="s">
        <v>23</v>
      </c>
      <c r="C43" s="20" t="s">
        <v>23</v>
      </c>
      <c r="D43" s="9"/>
      <c r="E43" s="9" t="s">
        <v>214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53"/>
    </row>
    <row r="44" ht="22.9" customHeight="1" spans="1:40">
      <c r="A44" s="28"/>
      <c r="B44" s="20" t="s">
        <v>215</v>
      </c>
      <c r="C44" s="20" t="s">
        <v>216</v>
      </c>
      <c r="D44" s="9" t="s">
        <v>73</v>
      </c>
      <c r="E44" s="9" t="s">
        <v>217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53"/>
    </row>
    <row r="45" ht="22.9" customHeight="1" spans="1:40">
      <c r="A45" s="28"/>
      <c r="B45" s="20" t="s">
        <v>215</v>
      </c>
      <c r="C45" s="20" t="s">
        <v>216</v>
      </c>
      <c r="D45" s="9" t="s">
        <v>73</v>
      </c>
      <c r="E45" s="9" t="s">
        <v>218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53"/>
    </row>
    <row r="46" ht="22.9" customHeight="1" spans="2:40">
      <c r="B46" s="20" t="s">
        <v>23</v>
      </c>
      <c r="C46" s="20" t="s">
        <v>23</v>
      </c>
      <c r="D46" s="9"/>
      <c r="E46" s="9" t="s">
        <v>219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53"/>
    </row>
    <row r="47" ht="22.9" customHeight="1" spans="2:40">
      <c r="B47" s="20" t="s">
        <v>23</v>
      </c>
      <c r="C47" s="20" t="s">
        <v>23</v>
      </c>
      <c r="D47" s="9"/>
      <c r="E47" s="9" t="s">
        <v>220</v>
      </c>
      <c r="F47" s="21">
        <v>1.4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>
        <v>1.4</v>
      </c>
      <c r="AB47" s="21"/>
      <c r="AC47" s="21"/>
      <c r="AD47" s="21"/>
      <c r="AE47" s="21">
        <v>1.4</v>
      </c>
      <c r="AF47" s="21"/>
      <c r="AG47" s="21">
        <v>1.4</v>
      </c>
      <c r="AH47" s="21"/>
      <c r="AI47" s="21"/>
      <c r="AJ47" s="21"/>
      <c r="AK47" s="21"/>
      <c r="AL47" s="21"/>
      <c r="AM47" s="21"/>
      <c r="AN47" s="53"/>
    </row>
    <row r="48" ht="22.9" customHeight="1" spans="2:40">
      <c r="B48" s="20" t="s">
        <v>23</v>
      </c>
      <c r="C48" s="20" t="s">
        <v>23</v>
      </c>
      <c r="D48" s="9"/>
      <c r="E48" s="9" t="s">
        <v>221</v>
      </c>
      <c r="F48" s="21">
        <v>3.5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>
        <v>3.5</v>
      </c>
      <c r="AB48" s="21"/>
      <c r="AC48" s="21"/>
      <c r="AD48" s="21"/>
      <c r="AE48" s="21">
        <v>3.5</v>
      </c>
      <c r="AF48" s="21"/>
      <c r="AG48" s="21">
        <v>3.5</v>
      </c>
      <c r="AH48" s="21"/>
      <c r="AI48" s="21"/>
      <c r="AJ48" s="21"/>
      <c r="AK48" s="21"/>
      <c r="AL48" s="21"/>
      <c r="AM48" s="21"/>
      <c r="AN48" s="53"/>
    </row>
    <row r="49" ht="22.9" customHeight="1" spans="2:40">
      <c r="B49" s="20" t="s">
        <v>23</v>
      </c>
      <c r="C49" s="20" t="s">
        <v>23</v>
      </c>
      <c r="D49" s="9"/>
      <c r="E49" s="9" t="s">
        <v>222</v>
      </c>
      <c r="F49" s="21">
        <v>0.02</v>
      </c>
      <c r="G49" s="21">
        <v>0.02</v>
      </c>
      <c r="H49" s="21">
        <v>0.02</v>
      </c>
      <c r="I49" s="21">
        <v>0.02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53"/>
    </row>
    <row r="50" ht="22.9" customHeight="1" spans="2:40">
      <c r="B50" s="20" t="s">
        <v>23</v>
      </c>
      <c r="C50" s="20" t="s">
        <v>23</v>
      </c>
      <c r="D50" s="9"/>
      <c r="E50" s="9" t="s">
        <v>223</v>
      </c>
      <c r="F50" s="21">
        <v>2023.34</v>
      </c>
      <c r="G50" s="21">
        <v>2023.34</v>
      </c>
      <c r="H50" s="21">
        <v>2023.34</v>
      </c>
      <c r="I50" s="21"/>
      <c r="J50" s="21">
        <v>2023.34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53"/>
    </row>
    <row r="51" ht="22.9" customHeight="1" spans="2:40">
      <c r="B51" s="20" t="s">
        <v>23</v>
      </c>
      <c r="C51" s="20" t="s">
        <v>23</v>
      </c>
      <c r="D51" s="9"/>
      <c r="E51" s="9" t="s">
        <v>224</v>
      </c>
      <c r="F51" s="21">
        <f>1+AA51</f>
        <v>4090.67</v>
      </c>
      <c r="G51" s="21">
        <v>1</v>
      </c>
      <c r="H51" s="21">
        <v>1</v>
      </c>
      <c r="I51" s="21"/>
      <c r="J51" s="21">
        <v>1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>
        <v>4089.67</v>
      </c>
      <c r="AB51" s="21"/>
      <c r="AC51" s="21"/>
      <c r="AD51" s="21"/>
      <c r="AE51" s="21">
        <v>4089.67</v>
      </c>
      <c r="AF51" s="21"/>
      <c r="AG51" s="21">
        <v>4089.67</v>
      </c>
      <c r="AH51" s="21"/>
      <c r="AI51" s="21"/>
      <c r="AJ51" s="21"/>
      <c r="AK51" s="21"/>
      <c r="AL51" s="21"/>
      <c r="AM51" s="21"/>
      <c r="AN51" s="53"/>
    </row>
    <row r="52" ht="22.9" customHeight="1" spans="1:40">
      <c r="A52" s="28"/>
      <c r="B52" s="20" t="s">
        <v>23</v>
      </c>
      <c r="C52" s="20" t="s">
        <v>23</v>
      </c>
      <c r="D52" s="9"/>
      <c r="E52" s="9" t="s">
        <v>225</v>
      </c>
      <c r="F52" s="21">
        <v>1</v>
      </c>
      <c r="G52" s="21">
        <v>1</v>
      </c>
      <c r="H52" s="21">
        <v>1</v>
      </c>
      <c r="I52" s="21"/>
      <c r="J52" s="21">
        <v>1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53"/>
    </row>
    <row r="53" ht="22.9" customHeight="1" spans="2:40">
      <c r="B53" s="20" t="s">
        <v>23</v>
      </c>
      <c r="C53" s="20" t="s">
        <v>23</v>
      </c>
      <c r="D53" s="9"/>
      <c r="E53" s="9" t="s">
        <v>226</v>
      </c>
      <c r="F53" s="21">
        <v>4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>
        <v>4</v>
      </c>
      <c r="AB53" s="21"/>
      <c r="AC53" s="21"/>
      <c r="AD53" s="21"/>
      <c r="AE53" s="21">
        <v>4</v>
      </c>
      <c r="AF53" s="21"/>
      <c r="AG53" s="21">
        <v>4</v>
      </c>
      <c r="AH53" s="21"/>
      <c r="AI53" s="21"/>
      <c r="AJ53" s="21"/>
      <c r="AK53" s="21"/>
      <c r="AL53" s="21"/>
      <c r="AM53" s="21"/>
      <c r="AN53" s="53"/>
    </row>
    <row r="54" ht="22.9" customHeight="1" spans="2:40">
      <c r="B54" s="20" t="s">
        <v>23</v>
      </c>
      <c r="C54" s="20" t="s">
        <v>23</v>
      </c>
      <c r="D54" s="9"/>
      <c r="E54" s="9" t="s">
        <v>227</v>
      </c>
      <c r="F54" s="21">
        <v>4085.67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>
        <v>4085.67</v>
      </c>
      <c r="AB54" s="21"/>
      <c r="AC54" s="21"/>
      <c r="AD54" s="21"/>
      <c r="AE54" s="21">
        <v>4085.67</v>
      </c>
      <c r="AF54" s="21"/>
      <c r="AG54" s="21">
        <v>4085.67</v>
      </c>
      <c r="AH54" s="21"/>
      <c r="AI54" s="21"/>
      <c r="AJ54" s="21"/>
      <c r="AK54" s="21"/>
      <c r="AL54" s="21"/>
      <c r="AM54" s="21"/>
      <c r="AN54" s="53"/>
    </row>
    <row r="55" ht="22.9" customHeight="1" spans="2:40">
      <c r="B55" s="20" t="s">
        <v>23</v>
      </c>
      <c r="C55" s="20" t="s">
        <v>23</v>
      </c>
      <c r="D55" s="9"/>
      <c r="E55" s="9" t="s">
        <v>228</v>
      </c>
      <c r="F55" s="21">
        <f>96.55+AA55</f>
        <v>140.83</v>
      </c>
      <c r="G55" s="21">
        <v>96.55</v>
      </c>
      <c r="H55" s="21">
        <v>96.55</v>
      </c>
      <c r="I55" s="21"/>
      <c r="J55" s="21">
        <v>96.55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>
        <v>44.28</v>
      </c>
      <c r="AB55" s="21"/>
      <c r="AC55" s="21"/>
      <c r="AD55" s="21"/>
      <c r="AE55" s="21">
        <v>44.28</v>
      </c>
      <c r="AF55" s="21"/>
      <c r="AG55" s="21">
        <v>44.28</v>
      </c>
      <c r="AH55" s="21"/>
      <c r="AI55" s="21"/>
      <c r="AJ55" s="21"/>
      <c r="AK55" s="21"/>
      <c r="AL55" s="21"/>
      <c r="AM55" s="21"/>
      <c r="AN55" s="53"/>
    </row>
    <row r="56" ht="22.9" customHeight="1" spans="1:40">
      <c r="A56" s="28"/>
      <c r="B56" s="20" t="s">
        <v>23</v>
      </c>
      <c r="C56" s="20" t="s">
        <v>23</v>
      </c>
      <c r="D56" s="9"/>
      <c r="E56" s="9" t="s">
        <v>229</v>
      </c>
      <c r="F56" s="21">
        <f>96.55+AA56</f>
        <v>140.83</v>
      </c>
      <c r="G56" s="21">
        <v>96.55</v>
      </c>
      <c r="H56" s="21">
        <v>96.55</v>
      </c>
      <c r="I56" s="21"/>
      <c r="J56" s="21">
        <v>96.55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>
        <v>44.28</v>
      </c>
      <c r="AB56" s="21"/>
      <c r="AC56" s="21"/>
      <c r="AD56" s="21"/>
      <c r="AE56" s="21">
        <v>44.28</v>
      </c>
      <c r="AF56" s="21"/>
      <c r="AG56" s="21">
        <v>44.28</v>
      </c>
      <c r="AH56" s="21"/>
      <c r="AI56" s="21"/>
      <c r="AJ56" s="21"/>
      <c r="AK56" s="21"/>
      <c r="AL56" s="21"/>
      <c r="AM56" s="21"/>
      <c r="AN56" s="53"/>
    </row>
    <row r="57" ht="9.75" customHeight="1" spans="1:40">
      <c r="A57" s="37"/>
      <c r="B57" s="37"/>
      <c r="C57" s="37"/>
      <c r="D57" s="52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5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B10" sqref="B10:G2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3"/>
      <c r="B1" s="24"/>
      <c r="C1" s="24"/>
      <c r="D1" s="24"/>
      <c r="E1" s="25"/>
      <c r="F1" s="25"/>
      <c r="G1" s="39" t="s">
        <v>230</v>
      </c>
      <c r="H1" s="39"/>
      <c r="I1" s="39"/>
      <c r="J1" s="28"/>
    </row>
    <row r="2" ht="22.9" customHeight="1" spans="1:10">
      <c r="A2" s="23"/>
      <c r="B2" s="13" t="s">
        <v>231</v>
      </c>
      <c r="C2" s="13"/>
      <c r="D2" s="13"/>
      <c r="E2" s="13"/>
      <c r="F2" s="13"/>
      <c r="G2" s="13"/>
      <c r="H2" s="13"/>
      <c r="I2" s="13"/>
      <c r="J2" s="28" t="s">
        <v>3</v>
      </c>
    </row>
    <row r="3" ht="19.5" customHeight="1" spans="1:10">
      <c r="A3" s="27"/>
      <c r="B3" s="14" t="s">
        <v>5</v>
      </c>
      <c r="C3" s="14"/>
      <c r="D3" s="14"/>
      <c r="E3" s="14"/>
      <c r="F3" s="14"/>
      <c r="G3" s="27"/>
      <c r="I3" s="16" t="s">
        <v>6</v>
      </c>
      <c r="J3" s="41"/>
    </row>
    <row r="4" ht="24.4" customHeight="1" spans="1:10">
      <c r="A4" s="25"/>
      <c r="B4" s="29" t="s">
        <v>9</v>
      </c>
      <c r="C4" s="29"/>
      <c r="D4" s="29"/>
      <c r="E4" s="29"/>
      <c r="F4" s="29"/>
      <c r="G4" s="29" t="s">
        <v>59</v>
      </c>
      <c r="H4" s="46" t="s">
        <v>232</v>
      </c>
      <c r="I4" s="46" t="s">
        <v>168</v>
      </c>
      <c r="J4" s="25"/>
    </row>
    <row r="5" ht="24.4" customHeight="1" spans="1:10">
      <c r="A5" s="25"/>
      <c r="B5" s="29" t="s">
        <v>81</v>
      </c>
      <c r="C5" s="29"/>
      <c r="D5" s="29"/>
      <c r="E5" s="29" t="s">
        <v>70</v>
      </c>
      <c r="F5" s="29" t="s">
        <v>71</v>
      </c>
      <c r="G5" s="29"/>
      <c r="H5" s="46"/>
      <c r="I5" s="46"/>
      <c r="J5" s="25"/>
    </row>
    <row r="6" ht="24.4" customHeight="1" spans="1:10">
      <c r="A6" s="30"/>
      <c r="B6" s="29" t="s">
        <v>82</v>
      </c>
      <c r="C6" s="29" t="s">
        <v>83</v>
      </c>
      <c r="D6" s="29" t="s">
        <v>84</v>
      </c>
      <c r="E6" s="29"/>
      <c r="F6" s="29"/>
      <c r="G6" s="29"/>
      <c r="H6" s="46"/>
      <c r="I6" s="46"/>
      <c r="J6" s="43"/>
    </row>
    <row r="7" ht="22.9" customHeight="1" spans="1:10">
      <c r="A7" s="31"/>
      <c r="B7" s="32"/>
      <c r="C7" s="32"/>
      <c r="D7" s="32"/>
      <c r="E7" s="32"/>
      <c r="F7" s="32" t="s">
        <v>72</v>
      </c>
      <c r="G7" s="33">
        <v>2766.25</v>
      </c>
      <c r="H7" s="33">
        <v>2766.25</v>
      </c>
      <c r="I7" s="33"/>
      <c r="J7" s="44"/>
    </row>
    <row r="8" ht="22.9" customHeight="1" spans="1:10">
      <c r="A8" s="30"/>
      <c r="B8" s="34"/>
      <c r="C8" s="34"/>
      <c r="D8" s="34"/>
      <c r="E8" s="34"/>
      <c r="F8" s="34" t="s">
        <v>23</v>
      </c>
      <c r="G8" s="35">
        <v>2766.25</v>
      </c>
      <c r="H8" s="35">
        <v>2766.25</v>
      </c>
      <c r="I8" s="35"/>
      <c r="J8" s="42"/>
    </row>
    <row r="9" ht="22.9" customHeight="1" spans="1:10">
      <c r="A9" s="30"/>
      <c r="B9" s="34"/>
      <c r="C9" s="34"/>
      <c r="D9" s="34"/>
      <c r="E9" s="34"/>
      <c r="F9" s="34" t="s">
        <v>233</v>
      </c>
      <c r="G9">
        <v>2766.25</v>
      </c>
      <c r="H9">
        <v>2766.25</v>
      </c>
      <c r="I9" s="35"/>
      <c r="J9" s="42"/>
    </row>
    <row r="10" ht="22.9" customHeight="1" spans="1:10">
      <c r="A10" s="30"/>
      <c r="B10" s="34" t="s">
        <v>85</v>
      </c>
      <c r="C10" s="34" t="s">
        <v>86</v>
      </c>
      <c r="D10" s="34" t="s">
        <v>87</v>
      </c>
      <c r="E10" s="34" t="s">
        <v>234</v>
      </c>
      <c r="F10" s="34" t="s">
        <v>88</v>
      </c>
      <c r="G10" s="35">
        <v>88.62</v>
      </c>
      <c r="H10" s="36">
        <v>88.62</v>
      </c>
      <c r="I10" s="36"/>
      <c r="J10" s="43"/>
    </row>
    <row r="11" ht="22.9" customHeight="1" spans="1:10">
      <c r="A11" s="30"/>
      <c r="B11" s="34" t="s">
        <v>85</v>
      </c>
      <c r="C11" s="34" t="s">
        <v>86</v>
      </c>
      <c r="D11" s="34" t="s">
        <v>86</v>
      </c>
      <c r="E11" s="34" t="s">
        <v>234</v>
      </c>
      <c r="F11" s="34" t="s">
        <v>89</v>
      </c>
      <c r="G11" s="35">
        <v>30</v>
      </c>
      <c r="H11" s="36">
        <v>30</v>
      </c>
      <c r="I11" s="36"/>
      <c r="J11" s="43"/>
    </row>
    <row r="12" ht="22.9" customHeight="1" spans="1:10">
      <c r="A12" s="30"/>
      <c r="B12" s="34" t="s">
        <v>85</v>
      </c>
      <c r="C12" s="34" t="s">
        <v>86</v>
      </c>
      <c r="D12" s="34" t="s">
        <v>90</v>
      </c>
      <c r="E12" s="34" t="s">
        <v>234</v>
      </c>
      <c r="F12" s="34" t="s">
        <v>91</v>
      </c>
      <c r="G12" s="35">
        <v>40.87</v>
      </c>
      <c r="H12" s="36">
        <v>40.87</v>
      </c>
      <c r="I12" s="36"/>
      <c r="J12" s="43"/>
    </row>
    <row r="13" ht="22.9" customHeight="1" spans="1:10">
      <c r="A13" s="30"/>
      <c r="B13" s="34" t="s">
        <v>85</v>
      </c>
      <c r="C13" s="34" t="s">
        <v>86</v>
      </c>
      <c r="D13" s="34" t="s">
        <v>92</v>
      </c>
      <c r="E13" s="34" t="s">
        <v>234</v>
      </c>
      <c r="F13" s="34" t="s">
        <v>93</v>
      </c>
      <c r="G13" s="35">
        <f>154.14-80</f>
        <v>74.14</v>
      </c>
      <c r="H13" s="35">
        <f>154.14-80</f>
        <v>74.14</v>
      </c>
      <c r="I13" s="36"/>
      <c r="J13" s="43"/>
    </row>
    <row r="14" ht="22.9" customHeight="1" spans="1:10">
      <c r="A14" s="30"/>
      <c r="B14" s="34" t="s">
        <v>85</v>
      </c>
      <c r="C14" s="34" t="s">
        <v>94</v>
      </c>
      <c r="D14" s="34" t="s">
        <v>87</v>
      </c>
      <c r="E14" s="34" t="s">
        <v>234</v>
      </c>
      <c r="F14" s="34" t="s">
        <v>95</v>
      </c>
      <c r="G14" s="35">
        <v>19.85</v>
      </c>
      <c r="H14" s="36">
        <v>19.85</v>
      </c>
      <c r="I14" s="36"/>
      <c r="J14" s="43"/>
    </row>
    <row r="15" ht="22.9" customHeight="1" spans="1:10">
      <c r="A15" s="30"/>
      <c r="B15" s="34" t="s">
        <v>85</v>
      </c>
      <c r="C15" s="34" t="s">
        <v>94</v>
      </c>
      <c r="D15" s="34" t="s">
        <v>94</v>
      </c>
      <c r="E15" s="34" t="s">
        <v>234</v>
      </c>
      <c r="F15" s="34" t="s">
        <v>96</v>
      </c>
      <c r="G15" s="35">
        <v>19.85</v>
      </c>
      <c r="H15" s="36">
        <v>19.85</v>
      </c>
      <c r="I15" s="36"/>
      <c r="J15" s="43"/>
    </row>
    <row r="16" ht="22.9" customHeight="1" spans="1:10">
      <c r="A16" s="30"/>
      <c r="B16" s="34" t="s">
        <v>85</v>
      </c>
      <c r="C16" s="34" t="s">
        <v>97</v>
      </c>
      <c r="D16" s="34" t="s">
        <v>87</v>
      </c>
      <c r="E16" s="34" t="s">
        <v>234</v>
      </c>
      <c r="F16" s="34" t="s">
        <v>98</v>
      </c>
      <c r="G16" s="35">
        <v>17.5</v>
      </c>
      <c r="H16" s="35">
        <v>17.5</v>
      </c>
      <c r="I16" s="36"/>
      <c r="J16" s="43"/>
    </row>
    <row r="17" ht="22.9" customHeight="1" spans="1:10">
      <c r="A17" s="30"/>
      <c r="B17" s="34" t="s">
        <v>85</v>
      </c>
      <c r="C17" s="34" t="s">
        <v>97</v>
      </c>
      <c r="D17" s="34" t="s">
        <v>86</v>
      </c>
      <c r="E17" s="34" t="s">
        <v>234</v>
      </c>
      <c r="F17" s="34" t="s">
        <v>99</v>
      </c>
      <c r="G17" s="35">
        <v>555.36</v>
      </c>
      <c r="H17" s="36">
        <v>555.36</v>
      </c>
      <c r="I17" s="36"/>
      <c r="J17" s="43"/>
    </row>
    <row r="18" ht="22.9" customHeight="1" spans="1:10">
      <c r="A18" s="30"/>
      <c r="B18" s="34" t="s">
        <v>85</v>
      </c>
      <c r="C18" s="34" t="s">
        <v>97</v>
      </c>
      <c r="D18" s="34" t="s">
        <v>100</v>
      </c>
      <c r="E18" s="34" t="s">
        <v>234</v>
      </c>
      <c r="F18" s="34" t="s">
        <v>101</v>
      </c>
      <c r="G18" s="35">
        <v>12.54</v>
      </c>
      <c r="H18" s="35">
        <v>12.54</v>
      </c>
      <c r="I18" s="36"/>
      <c r="J18" s="43"/>
    </row>
    <row r="19" ht="22.9" customHeight="1" spans="1:10">
      <c r="A19" s="30"/>
      <c r="B19" s="34" t="s">
        <v>85</v>
      </c>
      <c r="C19" s="34" t="s">
        <v>97</v>
      </c>
      <c r="D19" s="34" t="s">
        <v>102</v>
      </c>
      <c r="E19" s="34" t="s">
        <v>234</v>
      </c>
      <c r="F19" s="34" t="s">
        <v>103</v>
      </c>
      <c r="G19" s="35">
        <v>391.31</v>
      </c>
      <c r="H19" s="36">
        <v>391.31</v>
      </c>
      <c r="I19" s="36"/>
      <c r="J19" s="43"/>
    </row>
    <row r="20" ht="22.9" customHeight="1" spans="1:10">
      <c r="A20" s="30"/>
      <c r="B20" s="34" t="s">
        <v>85</v>
      </c>
      <c r="C20" s="34" t="s">
        <v>104</v>
      </c>
      <c r="D20" s="34" t="s">
        <v>90</v>
      </c>
      <c r="E20" s="34" t="s">
        <v>234</v>
      </c>
      <c r="F20" s="34" t="s">
        <v>105</v>
      </c>
      <c r="G20" s="35">
        <f>858.6-310</f>
        <v>548.6</v>
      </c>
      <c r="H20" s="35">
        <f>858.6-310</f>
        <v>548.6</v>
      </c>
      <c r="I20" s="36"/>
      <c r="J20" s="43"/>
    </row>
    <row r="21" ht="22.9" customHeight="1" spans="1:10">
      <c r="A21" s="30"/>
      <c r="B21" s="34" t="s">
        <v>85</v>
      </c>
      <c r="C21" s="34" t="s">
        <v>106</v>
      </c>
      <c r="D21" s="34" t="s">
        <v>86</v>
      </c>
      <c r="E21" s="34" t="s">
        <v>234</v>
      </c>
      <c r="F21" s="34" t="s">
        <v>107</v>
      </c>
      <c r="G21" s="35">
        <v>130</v>
      </c>
      <c r="H21" s="36">
        <v>130</v>
      </c>
      <c r="I21" s="36"/>
      <c r="J21" s="43"/>
    </row>
    <row r="22" ht="22.9" customHeight="1" spans="1:10">
      <c r="A22" s="30"/>
      <c r="B22" s="34" t="s">
        <v>85</v>
      </c>
      <c r="C22" s="34" t="s">
        <v>108</v>
      </c>
      <c r="D22" s="34" t="s">
        <v>86</v>
      </c>
      <c r="E22" s="34" t="s">
        <v>234</v>
      </c>
      <c r="F22" s="34" t="s">
        <v>109</v>
      </c>
      <c r="G22" s="35">
        <f>1336.25-618.01</f>
        <v>718.24</v>
      </c>
      <c r="H22" s="35">
        <f>1336.25-618.01</f>
        <v>718.24</v>
      </c>
      <c r="I22" s="36"/>
      <c r="J22" s="43"/>
    </row>
    <row r="23" ht="22.9" customHeight="1" spans="1:10">
      <c r="A23" s="30"/>
      <c r="B23" s="34" t="s">
        <v>85</v>
      </c>
      <c r="C23" s="34" t="s">
        <v>110</v>
      </c>
      <c r="D23" s="34" t="s">
        <v>86</v>
      </c>
      <c r="E23" s="34" t="s">
        <v>234</v>
      </c>
      <c r="F23" s="34" t="s">
        <v>111</v>
      </c>
      <c r="G23" s="35">
        <v>53.58</v>
      </c>
      <c r="H23" s="36">
        <v>53.58</v>
      </c>
      <c r="I23" s="36"/>
      <c r="J23" s="43"/>
    </row>
    <row r="24" ht="22.9" customHeight="1" spans="1:10">
      <c r="A24" s="30"/>
      <c r="B24" s="34" t="s">
        <v>85</v>
      </c>
      <c r="C24" s="34" t="s">
        <v>92</v>
      </c>
      <c r="D24" s="34" t="s">
        <v>92</v>
      </c>
      <c r="E24" s="34" t="s">
        <v>234</v>
      </c>
      <c r="F24" s="34" t="s">
        <v>112</v>
      </c>
      <c r="G24" s="35">
        <v>5.76</v>
      </c>
      <c r="H24" s="35">
        <v>5.76</v>
      </c>
      <c r="I24" s="36"/>
      <c r="J24" s="43"/>
    </row>
    <row r="25" ht="22.9" customHeight="1" spans="1:10">
      <c r="A25" s="30"/>
      <c r="B25" s="34" t="s">
        <v>113</v>
      </c>
      <c r="C25" s="34" t="s">
        <v>104</v>
      </c>
      <c r="D25" s="34" t="s">
        <v>87</v>
      </c>
      <c r="E25" s="34" t="s">
        <v>234</v>
      </c>
      <c r="F25" s="34" t="s">
        <v>114</v>
      </c>
      <c r="G25" s="35">
        <v>4.47</v>
      </c>
      <c r="H25" s="36">
        <v>4.47</v>
      </c>
      <c r="I25" s="36"/>
      <c r="J25" s="43"/>
    </row>
    <row r="26" ht="22.9" customHeight="1" spans="1:10">
      <c r="A26" s="30"/>
      <c r="B26" s="34" t="s">
        <v>113</v>
      </c>
      <c r="C26" s="34" t="s">
        <v>104</v>
      </c>
      <c r="D26" s="34" t="s">
        <v>86</v>
      </c>
      <c r="E26" s="34" t="s">
        <v>234</v>
      </c>
      <c r="F26" s="34" t="s">
        <v>115</v>
      </c>
      <c r="G26" s="35">
        <v>3.68</v>
      </c>
      <c r="H26" s="36">
        <v>3.68</v>
      </c>
      <c r="I26" s="36"/>
      <c r="J26" s="43"/>
    </row>
    <row r="27" ht="22.9" customHeight="1" spans="1:10">
      <c r="A27" s="30"/>
      <c r="B27" s="34" t="s">
        <v>113</v>
      </c>
      <c r="C27" s="34" t="s">
        <v>116</v>
      </c>
      <c r="D27" s="34" t="s">
        <v>87</v>
      </c>
      <c r="E27" s="34" t="s">
        <v>234</v>
      </c>
      <c r="F27" s="34" t="s">
        <v>117</v>
      </c>
      <c r="G27" s="35">
        <v>26</v>
      </c>
      <c r="H27" s="36">
        <v>26</v>
      </c>
      <c r="I27" s="36"/>
      <c r="J27" s="43"/>
    </row>
    <row r="28" ht="22.9" customHeight="1" spans="1:10">
      <c r="A28" s="30"/>
      <c r="B28" s="34" t="s">
        <v>118</v>
      </c>
      <c r="C28" s="34" t="s">
        <v>86</v>
      </c>
      <c r="D28" s="34" t="s">
        <v>87</v>
      </c>
      <c r="E28" s="34" t="s">
        <v>234</v>
      </c>
      <c r="F28" s="34" t="s">
        <v>119</v>
      </c>
      <c r="G28" s="35">
        <v>25.88</v>
      </c>
      <c r="H28" s="36">
        <v>25.88</v>
      </c>
      <c r="I28" s="36"/>
      <c r="J28" s="43"/>
    </row>
    <row r="29" ht="9.75" customHeight="1" spans="1:10">
      <c r="A29" s="37"/>
      <c r="B29" s="38"/>
      <c r="C29" s="38"/>
      <c r="D29" s="38"/>
      <c r="E29" s="38"/>
      <c r="F29" s="37"/>
      <c r="G29" s="37"/>
      <c r="H29" s="37"/>
      <c r="I29" s="37"/>
      <c r="J29" s="45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H33" sqref="H3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4"/>
      <c r="B1" s="24"/>
      <c r="C1" s="24"/>
      <c r="D1" s="47"/>
      <c r="E1" s="47"/>
      <c r="F1" s="23"/>
      <c r="G1" s="23"/>
      <c r="H1" s="48" t="s">
        <v>235</v>
      </c>
      <c r="I1" s="53"/>
    </row>
    <row r="2" ht="22.9" customHeight="1" spans="1:9">
      <c r="A2" s="23"/>
      <c r="B2" s="13" t="s">
        <v>236</v>
      </c>
      <c r="C2" s="13"/>
      <c r="D2" s="13"/>
      <c r="E2" s="13"/>
      <c r="F2" s="13"/>
      <c r="G2" s="13"/>
      <c r="H2" s="13"/>
      <c r="I2" s="53"/>
    </row>
    <row r="3" ht="19.5" customHeight="1" spans="1:9">
      <c r="A3" s="27"/>
      <c r="B3" s="14" t="s">
        <v>5</v>
      </c>
      <c r="C3" s="14"/>
      <c r="D3" s="14"/>
      <c r="E3" s="14"/>
      <c r="G3" s="27"/>
      <c r="H3" s="16" t="s">
        <v>6</v>
      </c>
      <c r="I3" s="53"/>
    </row>
    <row r="4" ht="24.4" customHeight="1" spans="1:9">
      <c r="A4" s="28"/>
      <c r="B4" s="49" t="s">
        <v>9</v>
      </c>
      <c r="C4" s="49"/>
      <c r="D4" s="49"/>
      <c r="E4" s="49"/>
      <c r="F4" s="49" t="s">
        <v>77</v>
      </c>
      <c r="G4" s="49"/>
      <c r="H4" s="49"/>
      <c r="I4" s="53"/>
    </row>
    <row r="5" ht="24.4" customHeight="1" spans="1:9">
      <c r="A5" s="28"/>
      <c r="B5" s="49" t="s">
        <v>81</v>
      </c>
      <c r="C5" s="49"/>
      <c r="D5" s="49" t="s">
        <v>70</v>
      </c>
      <c r="E5" s="49" t="s">
        <v>71</v>
      </c>
      <c r="F5" s="49" t="s">
        <v>59</v>
      </c>
      <c r="G5" s="49" t="s">
        <v>237</v>
      </c>
      <c r="H5" s="49" t="s">
        <v>238</v>
      </c>
      <c r="I5" s="53"/>
    </row>
    <row r="6" ht="24.4" customHeight="1" spans="1:9">
      <c r="A6" s="25"/>
      <c r="B6" s="49" t="s">
        <v>82</v>
      </c>
      <c r="C6" s="49" t="s">
        <v>83</v>
      </c>
      <c r="D6" s="49"/>
      <c r="E6" s="49"/>
      <c r="F6" s="49"/>
      <c r="G6" s="49"/>
      <c r="H6" s="49"/>
      <c r="I6" s="53"/>
    </row>
    <row r="7" ht="22.9" customHeight="1" spans="1:9">
      <c r="A7" s="28"/>
      <c r="B7" s="50"/>
      <c r="C7" s="50"/>
      <c r="D7" s="50"/>
      <c r="E7" s="32" t="s">
        <v>72</v>
      </c>
      <c r="F7" s="51">
        <v>236.49</v>
      </c>
      <c r="G7" s="51">
        <v>200.58</v>
      </c>
      <c r="H7" s="51">
        <v>35.92</v>
      </c>
      <c r="I7" s="53"/>
    </row>
    <row r="8" ht="22.9" customHeight="1" spans="1:9">
      <c r="A8" s="28"/>
      <c r="B8" s="20" t="s">
        <v>23</v>
      </c>
      <c r="C8" s="20" t="s">
        <v>23</v>
      </c>
      <c r="D8" s="9"/>
      <c r="E8" s="9" t="s">
        <v>23</v>
      </c>
      <c r="F8" s="21">
        <v>236.49</v>
      </c>
      <c r="G8" s="21">
        <v>200.58</v>
      </c>
      <c r="H8" s="21">
        <v>35.92</v>
      </c>
      <c r="I8" s="53"/>
    </row>
    <row r="9" ht="22.9" customHeight="1" spans="1:9">
      <c r="A9" s="28"/>
      <c r="B9" s="20" t="s">
        <v>23</v>
      </c>
      <c r="C9" s="20" t="s">
        <v>23</v>
      </c>
      <c r="D9" s="9" t="s">
        <v>73</v>
      </c>
      <c r="E9" s="9" t="s">
        <v>74</v>
      </c>
      <c r="F9" s="21">
        <v>236.49</v>
      </c>
      <c r="G9" s="21">
        <v>200.58</v>
      </c>
      <c r="H9" s="21">
        <v>35.92</v>
      </c>
      <c r="I9" s="53"/>
    </row>
    <row r="10" ht="22.9" customHeight="1" spans="1:9">
      <c r="A10" s="28"/>
      <c r="B10" s="20" t="s">
        <v>23</v>
      </c>
      <c r="C10" s="20" t="s">
        <v>23</v>
      </c>
      <c r="D10" s="9" t="s">
        <v>239</v>
      </c>
      <c r="E10" s="9" t="s">
        <v>240</v>
      </c>
      <c r="F10" s="21">
        <v>180.71</v>
      </c>
      <c r="G10" s="21">
        <v>180.71</v>
      </c>
      <c r="H10" s="21"/>
      <c r="I10" s="53"/>
    </row>
    <row r="11" ht="22.9" customHeight="1" spans="1:9">
      <c r="A11" s="28"/>
      <c r="B11" s="20" t="s">
        <v>178</v>
      </c>
      <c r="C11" s="20" t="s">
        <v>241</v>
      </c>
      <c r="D11" s="9" t="s">
        <v>242</v>
      </c>
      <c r="E11" s="9" t="s">
        <v>243</v>
      </c>
      <c r="F11" s="21">
        <v>68.92</v>
      </c>
      <c r="G11" s="21">
        <v>68.92</v>
      </c>
      <c r="H11" s="21"/>
      <c r="I11" s="53"/>
    </row>
    <row r="12" ht="22.9" customHeight="1" spans="2:9">
      <c r="B12" s="20" t="s">
        <v>178</v>
      </c>
      <c r="C12" s="20" t="s">
        <v>179</v>
      </c>
      <c r="D12" s="9" t="s">
        <v>244</v>
      </c>
      <c r="E12" s="9" t="s">
        <v>245</v>
      </c>
      <c r="F12" s="21">
        <v>28.69</v>
      </c>
      <c r="G12" s="21">
        <v>28.69</v>
      </c>
      <c r="H12" s="21"/>
      <c r="I12" s="53"/>
    </row>
    <row r="13" ht="22.9" customHeight="1" spans="1:9">
      <c r="A13" s="28"/>
      <c r="B13" s="20" t="s">
        <v>178</v>
      </c>
      <c r="C13" s="20" t="s">
        <v>179</v>
      </c>
      <c r="D13" s="9" t="s">
        <v>246</v>
      </c>
      <c r="E13" s="9" t="s">
        <v>247</v>
      </c>
      <c r="F13" s="21">
        <v>28.69</v>
      </c>
      <c r="G13" s="21">
        <v>28.69</v>
      </c>
      <c r="H13" s="21"/>
      <c r="I13" s="53"/>
    </row>
    <row r="14" ht="22.9" customHeight="1" spans="2:9">
      <c r="B14" s="20" t="s">
        <v>178</v>
      </c>
      <c r="C14" s="20" t="s">
        <v>182</v>
      </c>
      <c r="D14" s="9" t="s">
        <v>248</v>
      </c>
      <c r="E14" s="9" t="s">
        <v>249</v>
      </c>
      <c r="F14" s="21">
        <v>3.28</v>
      </c>
      <c r="G14" s="21">
        <v>3.28</v>
      </c>
      <c r="H14" s="21"/>
      <c r="I14" s="53"/>
    </row>
    <row r="15" ht="22.9" customHeight="1" spans="1:9">
      <c r="A15" s="28"/>
      <c r="B15" s="20" t="s">
        <v>178</v>
      </c>
      <c r="C15" s="20" t="s">
        <v>182</v>
      </c>
      <c r="D15" s="9" t="s">
        <v>250</v>
      </c>
      <c r="E15" s="9" t="s">
        <v>251</v>
      </c>
      <c r="F15" s="21">
        <v>3.28</v>
      </c>
      <c r="G15" s="21">
        <v>3.28</v>
      </c>
      <c r="H15" s="21"/>
      <c r="I15" s="53"/>
    </row>
    <row r="16" ht="22.9" customHeight="1" spans="2:9">
      <c r="B16" s="20" t="s">
        <v>178</v>
      </c>
      <c r="C16" s="20" t="s">
        <v>185</v>
      </c>
      <c r="D16" s="9" t="s">
        <v>252</v>
      </c>
      <c r="E16" s="9" t="s">
        <v>253</v>
      </c>
      <c r="F16" s="21">
        <v>23.16</v>
      </c>
      <c r="G16" s="21">
        <v>23.16</v>
      </c>
      <c r="H16" s="21"/>
      <c r="I16" s="53"/>
    </row>
    <row r="17" ht="22.9" customHeight="1" spans="1:9">
      <c r="A17" s="28"/>
      <c r="B17" s="20" t="s">
        <v>178</v>
      </c>
      <c r="C17" s="20" t="s">
        <v>185</v>
      </c>
      <c r="D17" s="9" t="s">
        <v>254</v>
      </c>
      <c r="E17" s="9" t="s">
        <v>255</v>
      </c>
      <c r="F17" s="21">
        <v>15.22</v>
      </c>
      <c r="G17" s="21">
        <v>15.22</v>
      </c>
      <c r="H17" s="21"/>
      <c r="I17" s="53"/>
    </row>
    <row r="18" ht="22.9" customHeight="1" spans="1:9">
      <c r="A18" s="28"/>
      <c r="B18" s="20" t="s">
        <v>178</v>
      </c>
      <c r="C18" s="20" t="s">
        <v>185</v>
      </c>
      <c r="D18" s="9" t="s">
        <v>256</v>
      </c>
      <c r="E18" s="9" t="s">
        <v>257</v>
      </c>
      <c r="F18" s="21">
        <v>5.48</v>
      </c>
      <c r="G18" s="21">
        <v>5.48</v>
      </c>
      <c r="H18" s="21"/>
      <c r="I18" s="53"/>
    </row>
    <row r="19" ht="22.9" customHeight="1" spans="1:9">
      <c r="A19" s="28"/>
      <c r="B19" s="20" t="s">
        <v>178</v>
      </c>
      <c r="C19" s="20" t="s">
        <v>185</v>
      </c>
      <c r="D19" s="9" t="s">
        <v>258</v>
      </c>
      <c r="E19" s="9" t="s">
        <v>259</v>
      </c>
      <c r="F19" s="21">
        <v>2.47</v>
      </c>
      <c r="G19" s="21">
        <v>2.47</v>
      </c>
      <c r="H19" s="21"/>
      <c r="I19" s="53"/>
    </row>
    <row r="20" ht="22.9" customHeight="1" spans="2:9">
      <c r="B20" s="20" t="s">
        <v>178</v>
      </c>
      <c r="C20" s="20" t="s">
        <v>260</v>
      </c>
      <c r="D20" s="9" t="s">
        <v>261</v>
      </c>
      <c r="E20" s="9" t="s">
        <v>262</v>
      </c>
      <c r="F20" s="21">
        <v>19.85</v>
      </c>
      <c r="G20" s="21">
        <v>19.85</v>
      </c>
      <c r="H20" s="21"/>
      <c r="I20" s="53"/>
    </row>
    <row r="21" ht="22.9" customHeight="1" spans="2:9">
      <c r="B21" s="20" t="s">
        <v>178</v>
      </c>
      <c r="C21" s="20" t="s">
        <v>263</v>
      </c>
      <c r="D21" s="9" t="s">
        <v>264</v>
      </c>
      <c r="E21" s="9" t="s">
        <v>265</v>
      </c>
      <c r="F21" s="21">
        <v>8.15</v>
      </c>
      <c r="G21" s="21">
        <v>8.15</v>
      </c>
      <c r="H21" s="21"/>
      <c r="I21" s="53"/>
    </row>
    <row r="22" ht="22.9" customHeight="1" spans="2:9">
      <c r="B22" s="20" t="s">
        <v>178</v>
      </c>
      <c r="C22" s="20" t="s">
        <v>192</v>
      </c>
      <c r="D22" s="9" t="s">
        <v>266</v>
      </c>
      <c r="E22" s="9" t="s">
        <v>267</v>
      </c>
      <c r="F22" s="21">
        <v>2.79</v>
      </c>
      <c r="G22" s="21">
        <v>2.79</v>
      </c>
      <c r="H22" s="21"/>
      <c r="I22" s="53"/>
    </row>
    <row r="23" ht="22.9" customHeight="1" spans="1:9">
      <c r="A23" s="28"/>
      <c r="B23" s="20" t="s">
        <v>178</v>
      </c>
      <c r="C23" s="20" t="s">
        <v>192</v>
      </c>
      <c r="D23" s="9" t="s">
        <v>268</v>
      </c>
      <c r="E23" s="9" t="s">
        <v>269</v>
      </c>
      <c r="F23" s="21">
        <v>1.79</v>
      </c>
      <c r="G23" s="21">
        <v>1.79</v>
      </c>
      <c r="H23" s="21"/>
      <c r="I23" s="53"/>
    </row>
    <row r="24" ht="22.9" customHeight="1" spans="1:9">
      <c r="A24" s="28"/>
      <c r="B24" s="20" t="s">
        <v>178</v>
      </c>
      <c r="C24" s="20" t="s">
        <v>192</v>
      </c>
      <c r="D24" s="9" t="s">
        <v>270</v>
      </c>
      <c r="E24" s="9" t="s">
        <v>271</v>
      </c>
      <c r="F24" s="21">
        <v>0.99</v>
      </c>
      <c r="G24" s="21">
        <v>0.99</v>
      </c>
      <c r="H24" s="21"/>
      <c r="I24" s="53"/>
    </row>
    <row r="25" ht="22.9" customHeight="1" spans="2:9">
      <c r="B25" s="20" t="s">
        <v>178</v>
      </c>
      <c r="C25" s="20" t="s">
        <v>272</v>
      </c>
      <c r="D25" s="9" t="s">
        <v>273</v>
      </c>
      <c r="E25" s="9" t="s">
        <v>274</v>
      </c>
      <c r="F25" s="21">
        <v>25.88</v>
      </c>
      <c r="G25" s="21">
        <v>25.88</v>
      </c>
      <c r="H25" s="21"/>
      <c r="I25" s="53"/>
    </row>
    <row r="26" ht="22.9" customHeight="1" spans="2:9">
      <c r="B26" s="20" t="s">
        <v>23</v>
      </c>
      <c r="C26" s="20" t="s">
        <v>23</v>
      </c>
      <c r="D26" s="9" t="s">
        <v>275</v>
      </c>
      <c r="E26" s="9" t="s">
        <v>276</v>
      </c>
      <c r="F26" s="21">
        <v>35.92</v>
      </c>
      <c r="G26" s="21"/>
      <c r="H26" s="21">
        <v>35.92</v>
      </c>
      <c r="I26" s="53"/>
    </row>
    <row r="27" ht="22.9" customHeight="1" spans="1:9">
      <c r="A27" s="28"/>
      <c r="B27" s="20" t="s">
        <v>277</v>
      </c>
      <c r="C27" s="20" t="s">
        <v>241</v>
      </c>
      <c r="D27" s="9" t="s">
        <v>278</v>
      </c>
      <c r="E27" s="9" t="s">
        <v>279</v>
      </c>
      <c r="F27" s="21">
        <v>14.32</v>
      </c>
      <c r="G27" s="21"/>
      <c r="H27" s="21">
        <v>14.32</v>
      </c>
      <c r="I27" s="53"/>
    </row>
    <row r="28" ht="22.9" customHeight="1" spans="2:9">
      <c r="B28" s="20" t="s">
        <v>277</v>
      </c>
      <c r="C28" s="20" t="s">
        <v>280</v>
      </c>
      <c r="D28" s="9" t="s">
        <v>281</v>
      </c>
      <c r="E28" s="9" t="s">
        <v>282</v>
      </c>
      <c r="F28" s="21">
        <v>0.72</v>
      </c>
      <c r="G28" s="21"/>
      <c r="H28" s="21">
        <v>0.72</v>
      </c>
      <c r="I28" s="53"/>
    </row>
    <row r="29" ht="22.9" customHeight="1" spans="2:9">
      <c r="B29" s="20" t="s">
        <v>277</v>
      </c>
      <c r="C29" s="20" t="s">
        <v>185</v>
      </c>
      <c r="D29" s="9" t="s">
        <v>283</v>
      </c>
      <c r="E29" s="9" t="s">
        <v>284</v>
      </c>
      <c r="F29" s="21">
        <v>2.16</v>
      </c>
      <c r="G29" s="21"/>
      <c r="H29" s="21">
        <v>2.16</v>
      </c>
      <c r="I29" s="53"/>
    </row>
    <row r="30" ht="22.9" customHeight="1" spans="2:9">
      <c r="B30" s="20" t="s">
        <v>277</v>
      </c>
      <c r="C30" s="20" t="s">
        <v>285</v>
      </c>
      <c r="D30" s="9" t="s">
        <v>286</v>
      </c>
      <c r="E30" s="9" t="s">
        <v>287</v>
      </c>
      <c r="F30" s="21">
        <v>5</v>
      </c>
      <c r="G30" s="21"/>
      <c r="H30" s="21">
        <v>5</v>
      </c>
      <c r="I30" s="53"/>
    </row>
    <row r="31" ht="22.9" customHeight="1" spans="2:9">
      <c r="B31" s="20" t="s">
        <v>277</v>
      </c>
      <c r="C31" s="20" t="s">
        <v>288</v>
      </c>
      <c r="D31" s="9" t="s">
        <v>289</v>
      </c>
      <c r="E31" s="9" t="s">
        <v>290</v>
      </c>
      <c r="F31" s="21">
        <v>3</v>
      </c>
      <c r="G31" s="21"/>
      <c r="H31" s="21">
        <v>3</v>
      </c>
      <c r="I31" s="53"/>
    </row>
    <row r="32" ht="22.9" customHeight="1" spans="2:9">
      <c r="B32" s="20" t="s">
        <v>277</v>
      </c>
      <c r="C32" s="20" t="s">
        <v>291</v>
      </c>
      <c r="D32" s="9" t="s">
        <v>292</v>
      </c>
      <c r="E32" s="9" t="s">
        <v>293</v>
      </c>
      <c r="F32" s="21">
        <v>1.49</v>
      </c>
      <c r="G32" s="21"/>
      <c r="H32" s="21">
        <v>1.49</v>
      </c>
      <c r="I32" s="53"/>
    </row>
    <row r="33" ht="22.9" customHeight="1" spans="2:9">
      <c r="B33" s="20" t="s">
        <v>277</v>
      </c>
      <c r="C33" s="20" t="s">
        <v>294</v>
      </c>
      <c r="D33" s="9" t="s">
        <v>295</v>
      </c>
      <c r="E33" s="9" t="s">
        <v>296</v>
      </c>
      <c r="F33" s="21">
        <v>2.41</v>
      </c>
      <c r="G33" s="21"/>
      <c r="H33" s="21">
        <v>2.41</v>
      </c>
      <c r="I33" s="53"/>
    </row>
    <row r="34" ht="22.9" customHeight="1" spans="2:9">
      <c r="B34" s="20" t="s">
        <v>277</v>
      </c>
      <c r="C34" s="20" t="s">
        <v>297</v>
      </c>
      <c r="D34" s="9" t="s">
        <v>298</v>
      </c>
      <c r="E34" s="9" t="s">
        <v>299</v>
      </c>
      <c r="F34" s="21">
        <v>6.82</v>
      </c>
      <c r="G34" s="21"/>
      <c r="H34" s="21">
        <v>6.82</v>
      </c>
      <c r="I34" s="53"/>
    </row>
    <row r="35" ht="22.9" customHeight="1" spans="2:9">
      <c r="B35" s="20" t="s">
        <v>23</v>
      </c>
      <c r="C35" s="20" t="s">
        <v>23</v>
      </c>
      <c r="D35" s="9" t="s">
        <v>300</v>
      </c>
      <c r="E35" s="9" t="s">
        <v>301</v>
      </c>
      <c r="F35" s="21">
        <v>19.86</v>
      </c>
      <c r="G35" s="21">
        <v>19.86</v>
      </c>
      <c r="H35" s="21"/>
      <c r="I35" s="53"/>
    </row>
    <row r="36" ht="22.9" customHeight="1" spans="1:9">
      <c r="A36" s="28"/>
      <c r="B36" s="20" t="s">
        <v>215</v>
      </c>
      <c r="C36" s="20" t="s">
        <v>241</v>
      </c>
      <c r="D36" s="9" t="s">
        <v>302</v>
      </c>
      <c r="E36" s="9" t="s">
        <v>303</v>
      </c>
      <c r="F36" s="21">
        <v>19.85</v>
      </c>
      <c r="G36" s="21">
        <v>19.85</v>
      </c>
      <c r="H36" s="21"/>
      <c r="I36" s="53"/>
    </row>
    <row r="37" ht="22.9" customHeight="1" spans="2:9">
      <c r="B37" s="20" t="s">
        <v>215</v>
      </c>
      <c r="C37" s="20" t="s">
        <v>304</v>
      </c>
      <c r="D37" s="9" t="s">
        <v>305</v>
      </c>
      <c r="E37" s="9" t="s">
        <v>306</v>
      </c>
      <c r="F37" s="21">
        <v>0.02</v>
      </c>
      <c r="G37" s="21">
        <v>0.02</v>
      </c>
      <c r="H37" s="21"/>
      <c r="I37" s="53"/>
    </row>
    <row r="38" ht="9.75" customHeight="1" spans="1:9">
      <c r="A38" s="37"/>
      <c r="B38" s="37"/>
      <c r="C38" s="37"/>
      <c r="D38" s="52"/>
      <c r="E38" s="37"/>
      <c r="F38" s="37"/>
      <c r="G38" s="37"/>
      <c r="H38" s="37"/>
      <c r="I38" s="54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3"/>
      <c r="B1" s="24"/>
      <c r="C1" s="24"/>
      <c r="D1" s="24"/>
      <c r="E1" s="25"/>
      <c r="F1" s="25"/>
      <c r="G1" s="39" t="s">
        <v>307</v>
      </c>
      <c r="H1" s="28"/>
    </row>
    <row r="2" ht="22.9" customHeight="1" spans="1:8">
      <c r="A2" s="23"/>
      <c r="B2" s="13" t="s">
        <v>308</v>
      </c>
      <c r="C2" s="13"/>
      <c r="D2" s="13"/>
      <c r="E2" s="13"/>
      <c r="F2" s="13"/>
      <c r="G2" s="13"/>
      <c r="H2" s="28" t="s">
        <v>3</v>
      </c>
    </row>
    <row r="3" ht="19.5" customHeight="1" spans="1:8">
      <c r="A3" s="27"/>
      <c r="B3" s="14" t="s">
        <v>5</v>
      </c>
      <c r="C3" s="14"/>
      <c r="D3" s="14"/>
      <c r="E3" s="14"/>
      <c r="F3" s="14"/>
      <c r="G3" s="40" t="s">
        <v>6</v>
      </c>
      <c r="H3" s="41"/>
    </row>
    <row r="4" ht="24.4" customHeight="1" spans="1:8">
      <c r="A4" s="30"/>
      <c r="B4" s="29" t="s">
        <v>81</v>
      </c>
      <c r="C4" s="29"/>
      <c r="D4" s="29"/>
      <c r="E4" s="29" t="s">
        <v>70</v>
      </c>
      <c r="F4" s="29" t="s">
        <v>71</v>
      </c>
      <c r="G4" s="29" t="s">
        <v>309</v>
      </c>
      <c r="H4" s="42"/>
    </row>
    <row r="5" ht="24.4" customHeight="1" spans="1:8">
      <c r="A5" s="30"/>
      <c r="B5" s="29" t="s">
        <v>82</v>
      </c>
      <c r="C5" s="29" t="s">
        <v>83</v>
      </c>
      <c r="D5" s="29" t="s">
        <v>84</v>
      </c>
      <c r="E5" s="29"/>
      <c r="F5" s="29"/>
      <c r="G5" s="29"/>
      <c r="H5" s="43"/>
    </row>
    <row r="6" ht="22.9" customHeight="1" spans="1:8">
      <c r="A6" s="31"/>
      <c r="B6" s="32"/>
      <c r="C6" s="32"/>
      <c r="D6" s="32"/>
      <c r="E6" s="32"/>
      <c r="F6" s="32" t="s">
        <v>72</v>
      </c>
      <c r="G6" s="33">
        <v>2529.76</v>
      </c>
      <c r="H6" s="44"/>
    </row>
    <row r="7" ht="22.9" customHeight="1" spans="1:8">
      <c r="A7" s="30"/>
      <c r="B7" s="34"/>
      <c r="C7" s="34"/>
      <c r="D7" s="34"/>
      <c r="E7" s="34"/>
      <c r="F7" s="34" t="s">
        <v>23</v>
      </c>
      <c r="G7" s="35">
        <v>2529.76</v>
      </c>
      <c r="H7" s="42"/>
    </row>
    <row r="8" ht="22.9" customHeight="1" spans="1:8">
      <c r="A8" s="30"/>
      <c r="B8" s="34"/>
      <c r="C8" s="34"/>
      <c r="D8" s="34"/>
      <c r="E8" s="34"/>
      <c r="F8" s="34" t="s">
        <v>74</v>
      </c>
      <c r="G8" s="35">
        <v>2529.76</v>
      </c>
      <c r="H8" s="42"/>
    </row>
    <row r="9" ht="22.9" customHeight="1" spans="1:8">
      <c r="A9" s="30"/>
      <c r="B9" s="34"/>
      <c r="C9" s="34"/>
      <c r="D9" s="34"/>
      <c r="E9" s="34"/>
      <c r="F9" s="34" t="s">
        <v>89</v>
      </c>
      <c r="G9" s="35">
        <v>30</v>
      </c>
      <c r="H9" s="43"/>
    </row>
    <row r="10" ht="22.9" customHeight="1" spans="1:8">
      <c r="A10" s="30"/>
      <c r="B10" s="34" t="s">
        <v>85</v>
      </c>
      <c r="C10" s="34" t="s">
        <v>86</v>
      </c>
      <c r="D10" s="34" t="s">
        <v>86</v>
      </c>
      <c r="E10" s="34" t="s">
        <v>73</v>
      </c>
      <c r="F10" s="34" t="s">
        <v>310</v>
      </c>
      <c r="G10" s="36">
        <v>20</v>
      </c>
      <c r="H10" s="43"/>
    </row>
    <row r="11" ht="22.9" customHeight="1" spans="1:8">
      <c r="A11" s="30"/>
      <c r="B11" s="34" t="s">
        <v>85</v>
      </c>
      <c r="C11" s="34" t="s">
        <v>86</v>
      </c>
      <c r="D11" s="34" t="s">
        <v>86</v>
      </c>
      <c r="E11" s="34" t="s">
        <v>73</v>
      </c>
      <c r="F11" s="34" t="s">
        <v>311</v>
      </c>
      <c r="G11" s="36">
        <v>10</v>
      </c>
      <c r="H11" s="43"/>
    </row>
    <row r="12" ht="22.9" customHeight="1" spans="2:8">
      <c r="B12" s="34"/>
      <c r="C12" s="34"/>
      <c r="D12" s="34"/>
      <c r="E12" s="34"/>
      <c r="F12" s="34" t="s">
        <v>91</v>
      </c>
      <c r="G12" s="35">
        <v>40.87</v>
      </c>
      <c r="H12" s="43"/>
    </row>
    <row r="13" ht="22.9" customHeight="1" spans="1:8">
      <c r="A13" s="30"/>
      <c r="B13" s="34" t="s">
        <v>85</v>
      </c>
      <c r="C13" s="34" t="s">
        <v>86</v>
      </c>
      <c r="D13" s="34" t="s">
        <v>90</v>
      </c>
      <c r="E13" s="34" t="s">
        <v>73</v>
      </c>
      <c r="F13" s="34" t="s">
        <v>312</v>
      </c>
      <c r="G13" s="36">
        <v>40.87</v>
      </c>
      <c r="H13" s="43"/>
    </row>
    <row r="14" ht="22.9" customHeight="1" spans="2:8">
      <c r="B14" s="34"/>
      <c r="C14" s="34"/>
      <c r="D14" s="34"/>
      <c r="E14" s="34"/>
      <c r="F14" s="34" t="s">
        <v>98</v>
      </c>
      <c r="G14" s="36">
        <v>17.5</v>
      </c>
      <c r="H14" s="43"/>
    </row>
    <row r="15" ht="22.9" customHeight="1" spans="1:8">
      <c r="A15" s="30"/>
      <c r="B15" s="34" t="s">
        <v>85</v>
      </c>
      <c r="C15" s="34" t="s">
        <v>97</v>
      </c>
      <c r="D15" s="34" t="s">
        <v>87</v>
      </c>
      <c r="E15" s="34" t="s">
        <v>73</v>
      </c>
      <c r="F15" s="34" t="s">
        <v>313</v>
      </c>
      <c r="G15" s="36">
        <v>17.5</v>
      </c>
      <c r="H15" s="43"/>
    </row>
    <row r="16" ht="22.9" customHeight="1" spans="2:8">
      <c r="B16" s="34"/>
      <c r="C16" s="34"/>
      <c r="D16" s="34"/>
      <c r="E16" s="34"/>
      <c r="F16" s="34" t="s">
        <v>99</v>
      </c>
      <c r="G16" s="35">
        <v>555.36</v>
      </c>
      <c r="H16" s="43"/>
    </row>
    <row r="17" ht="22.9" customHeight="1" spans="1:8">
      <c r="A17" s="30"/>
      <c r="B17" s="34" t="s">
        <v>85</v>
      </c>
      <c r="C17" s="34" t="s">
        <v>97</v>
      </c>
      <c r="D17" s="34" t="s">
        <v>86</v>
      </c>
      <c r="E17" s="34" t="s">
        <v>73</v>
      </c>
      <c r="F17" s="34" t="s">
        <v>314</v>
      </c>
      <c r="G17" s="36">
        <v>555.36</v>
      </c>
      <c r="H17" s="43"/>
    </row>
    <row r="18" ht="22.9" customHeight="1" spans="2:8">
      <c r="B18" s="34"/>
      <c r="C18" s="34"/>
      <c r="D18" s="34"/>
      <c r="E18" s="34"/>
      <c r="F18" s="34" t="s">
        <v>101</v>
      </c>
      <c r="G18" s="35">
        <v>12.54</v>
      </c>
      <c r="H18" s="43"/>
    </row>
    <row r="19" ht="22.9" customHeight="1" spans="1:8">
      <c r="A19" s="30"/>
      <c r="B19" s="34" t="s">
        <v>85</v>
      </c>
      <c r="C19" s="34" t="s">
        <v>97</v>
      </c>
      <c r="D19" s="34" t="s">
        <v>100</v>
      </c>
      <c r="E19" s="34" t="s">
        <v>73</v>
      </c>
      <c r="F19" s="34" t="s">
        <v>315</v>
      </c>
      <c r="G19" s="35">
        <v>12.54</v>
      </c>
      <c r="H19" s="43"/>
    </row>
    <row r="20" ht="22.9" customHeight="1" spans="2:8">
      <c r="B20" s="34"/>
      <c r="C20" s="34"/>
      <c r="D20" s="34"/>
      <c r="E20" s="34"/>
      <c r="F20" s="34" t="s">
        <v>103</v>
      </c>
      <c r="G20" s="35">
        <v>391.31</v>
      </c>
      <c r="H20" s="43"/>
    </row>
    <row r="21" ht="22.9" customHeight="1" spans="1:8">
      <c r="A21" s="30"/>
      <c r="B21" s="34" t="s">
        <v>85</v>
      </c>
      <c r="C21" s="34" t="s">
        <v>97</v>
      </c>
      <c r="D21" s="34" t="s">
        <v>102</v>
      </c>
      <c r="E21" s="34" t="s">
        <v>73</v>
      </c>
      <c r="F21" s="34" t="s">
        <v>316</v>
      </c>
      <c r="G21" s="36">
        <v>52.3</v>
      </c>
      <c r="H21" s="43"/>
    </row>
    <row r="22" ht="22.9" customHeight="1" spans="1:8">
      <c r="A22" s="30"/>
      <c r="B22" s="34" t="s">
        <v>85</v>
      </c>
      <c r="C22" s="34" t="s">
        <v>97</v>
      </c>
      <c r="D22" s="34" t="s">
        <v>102</v>
      </c>
      <c r="E22" s="34" t="s">
        <v>73</v>
      </c>
      <c r="F22" s="34" t="s">
        <v>317</v>
      </c>
      <c r="G22" s="36">
        <v>249.01</v>
      </c>
      <c r="H22" s="43"/>
    </row>
    <row r="23" ht="22.9" customHeight="1" spans="1:8">
      <c r="A23" s="30"/>
      <c r="B23" s="34" t="s">
        <v>85</v>
      </c>
      <c r="C23" s="34" t="s">
        <v>97</v>
      </c>
      <c r="D23" s="34" t="s">
        <v>102</v>
      </c>
      <c r="E23" s="34" t="s">
        <v>73</v>
      </c>
      <c r="F23" s="34" t="s">
        <v>318</v>
      </c>
      <c r="G23" s="36">
        <v>90</v>
      </c>
      <c r="H23" s="43"/>
    </row>
    <row r="24" ht="22.9" customHeight="1" spans="2:8">
      <c r="B24" s="34"/>
      <c r="C24" s="34"/>
      <c r="D24" s="34"/>
      <c r="E24" s="34"/>
      <c r="F24" s="34" t="s">
        <v>105</v>
      </c>
      <c r="G24" s="35">
        <v>548.6</v>
      </c>
      <c r="H24" s="43"/>
    </row>
    <row r="25" ht="22.9" customHeight="1" spans="1:8">
      <c r="A25" s="30"/>
      <c r="B25" s="34" t="s">
        <v>85</v>
      </c>
      <c r="C25" s="34" t="s">
        <v>104</v>
      </c>
      <c r="D25" s="34" t="s">
        <v>90</v>
      </c>
      <c r="E25" s="34" t="s">
        <v>73</v>
      </c>
      <c r="F25" s="34" t="s">
        <v>319</v>
      </c>
      <c r="G25" s="36">
        <f>433.6-160</f>
        <v>273.6</v>
      </c>
      <c r="H25" s="43"/>
    </row>
    <row r="26" ht="22.9" customHeight="1" spans="1:8">
      <c r="A26" s="30"/>
      <c r="B26" s="34" t="s">
        <v>85</v>
      </c>
      <c r="C26" s="34" t="s">
        <v>104</v>
      </c>
      <c r="D26" s="34" t="s">
        <v>90</v>
      </c>
      <c r="E26" s="34" t="s">
        <v>73</v>
      </c>
      <c r="F26" s="34" t="s">
        <v>320</v>
      </c>
      <c r="G26" s="36">
        <f>425-150</f>
        <v>275</v>
      </c>
      <c r="H26" s="43"/>
    </row>
    <row r="27" ht="22.9" customHeight="1" spans="2:8">
      <c r="B27" s="34"/>
      <c r="C27" s="34"/>
      <c r="D27" s="34"/>
      <c r="E27" s="34"/>
      <c r="F27" s="34" t="s">
        <v>107</v>
      </c>
      <c r="G27" s="35">
        <v>130</v>
      </c>
      <c r="H27" s="43"/>
    </row>
    <row r="28" ht="22.9" customHeight="1" spans="1:8">
      <c r="A28" s="30"/>
      <c r="B28" s="34" t="s">
        <v>85</v>
      </c>
      <c r="C28" s="34" t="s">
        <v>106</v>
      </c>
      <c r="D28" s="34" t="s">
        <v>86</v>
      </c>
      <c r="E28" s="34" t="s">
        <v>73</v>
      </c>
      <c r="F28" s="34" t="s">
        <v>321</v>
      </c>
      <c r="G28" s="36">
        <v>130</v>
      </c>
      <c r="H28" s="43"/>
    </row>
    <row r="29" ht="22.9" customHeight="1" spans="2:8">
      <c r="B29" s="34"/>
      <c r="C29" s="34"/>
      <c r="D29" s="34"/>
      <c r="E29" s="34"/>
      <c r="F29" s="34" t="s">
        <v>109</v>
      </c>
      <c r="G29" s="35">
        <v>718.24</v>
      </c>
      <c r="H29" s="43"/>
    </row>
    <row r="30" ht="22.9" customHeight="1" spans="1:8">
      <c r="A30" s="30"/>
      <c r="B30" s="34" t="s">
        <v>85</v>
      </c>
      <c r="C30" s="34" t="s">
        <v>108</v>
      </c>
      <c r="D30" s="34" t="s">
        <v>86</v>
      </c>
      <c r="E30" s="34" t="s">
        <v>73</v>
      </c>
      <c r="F30" s="34" t="s">
        <v>322</v>
      </c>
      <c r="G30" s="36">
        <v>700</v>
      </c>
      <c r="H30" s="43"/>
    </row>
    <row r="31" ht="22.9" customHeight="1" spans="1:8">
      <c r="A31" s="30"/>
      <c r="B31" s="34" t="s">
        <v>85</v>
      </c>
      <c r="C31" s="34" t="s">
        <v>108</v>
      </c>
      <c r="D31" s="34" t="s">
        <v>86</v>
      </c>
      <c r="E31" s="34" t="s">
        <v>73</v>
      </c>
      <c r="F31" s="34" t="s">
        <v>323</v>
      </c>
      <c r="G31" s="36">
        <v>18.24</v>
      </c>
      <c r="H31" s="43"/>
    </row>
    <row r="32" ht="22.9" customHeight="1" spans="2:8">
      <c r="B32" s="34"/>
      <c r="C32" s="34"/>
      <c r="D32" s="34"/>
      <c r="E32" s="34"/>
      <c r="F32" s="34" t="s">
        <v>111</v>
      </c>
      <c r="G32" s="35">
        <v>53.58</v>
      </c>
      <c r="H32" s="43"/>
    </row>
    <row r="33" ht="22.9" customHeight="1" spans="1:8">
      <c r="A33" s="30"/>
      <c r="B33" s="34" t="s">
        <v>85</v>
      </c>
      <c r="C33" s="34" t="s">
        <v>110</v>
      </c>
      <c r="D33" s="34" t="s">
        <v>86</v>
      </c>
      <c r="E33" s="34" t="s">
        <v>73</v>
      </c>
      <c r="F33" s="34" t="s">
        <v>324</v>
      </c>
      <c r="G33" s="36">
        <v>53.58</v>
      </c>
      <c r="H33" s="43"/>
    </row>
    <row r="34" ht="22.9" customHeight="1" spans="2:8">
      <c r="B34" s="34"/>
      <c r="C34" s="34"/>
      <c r="D34" s="34"/>
      <c r="E34" s="34"/>
      <c r="F34" s="34" t="s">
        <v>112</v>
      </c>
      <c r="G34" s="36">
        <v>5.76</v>
      </c>
      <c r="H34" s="43"/>
    </row>
    <row r="35" ht="22.9" customHeight="1" spans="1:8">
      <c r="A35" s="30"/>
      <c r="B35" s="34" t="s">
        <v>85</v>
      </c>
      <c r="C35" s="34" t="s">
        <v>92</v>
      </c>
      <c r="D35" s="34" t="s">
        <v>92</v>
      </c>
      <c r="E35" s="34" t="s">
        <v>73</v>
      </c>
      <c r="F35" s="34" t="s">
        <v>325</v>
      </c>
      <c r="G35" s="36">
        <v>5.76</v>
      </c>
      <c r="H35" s="43"/>
    </row>
    <row r="36" ht="22.9" customHeight="1" spans="2:8">
      <c r="B36" s="34"/>
      <c r="C36" s="34"/>
      <c r="D36" s="34"/>
      <c r="E36" s="34"/>
      <c r="F36" s="34" t="s">
        <v>117</v>
      </c>
      <c r="G36" s="35">
        <v>26</v>
      </c>
      <c r="H36" s="43"/>
    </row>
    <row r="37" ht="22.9" customHeight="1" spans="1:8">
      <c r="A37" s="30"/>
      <c r="B37" s="34" t="s">
        <v>113</v>
      </c>
      <c r="C37" s="34" t="s">
        <v>116</v>
      </c>
      <c r="D37" s="34" t="s">
        <v>87</v>
      </c>
      <c r="E37" s="34" t="s">
        <v>73</v>
      </c>
      <c r="F37" s="34" t="s">
        <v>326</v>
      </c>
      <c r="G37" s="36">
        <v>26</v>
      </c>
      <c r="H37" s="43"/>
    </row>
    <row r="38" ht="9.75" customHeight="1" spans="1:8">
      <c r="A38" s="37"/>
      <c r="B38" s="38"/>
      <c r="C38" s="38"/>
      <c r="D38" s="38"/>
      <c r="E38" s="38"/>
      <c r="F38" s="37"/>
      <c r="G38" s="37"/>
      <c r="H38" s="45"/>
    </row>
  </sheetData>
  <mergeCells count="11">
    <mergeCell ref="B1:D1"/>
    <mergeCell ref="B2:G2"/>
    <mergeCell ref="B3:F3"/>
    <mergeCell ref="B4:D4"/>
    <mergeCell ref="A10:A11"/>
    <mergeCell ref="A21:A23"/>
    <mergeCell ref="A25:A26"/>
    <mergeCell ref="A30:A3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墨玉</cp:lastModifiedBy>
  <dcterms:created xsi:type="dcterms:W3CDTF">2022-03-17T01:24:00Z</dcterms:created>
  <dcterms:modified xsi:type="dcterms:W3CDTF">2022-03-25T02:13:49Z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